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'Документ'!$A$22:$O$158</definedName>
    <definedName name="_xlnm.Print_Titles" localSheetId="0">'Документ'!$21:$22</definedName>
    <definedName name="_xlnm.Print_Area" localSheetId="0">'Документ'!$A$1:$J$163</definedName>
  </definedNames>
  <calcPr fullCalcOnLoad="1"/>
</workbook>
</file>

<file path=xl/sharedStrings.xml><?xml version="1.0" encoding="utf-8"?>
<sst xmlns="http://schemas.openxmlformats.org/spreadsheetml/2006/main" count="529" uniqueCount="230">
  <si>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</si>
  <si>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</si>
  <si>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</si>
  <si>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</si>
  <si>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</si>
  <si>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</si>
  <si>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</si>
  <si>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</si>
  <si>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</si>
  <si>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</si>
  <si>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</si>
  <si>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</si>
  <si>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</si>
  <si>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</si>
  <si>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</si>
  <si>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</si>
  <si>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</si>
  <si>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</si>
  <si>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</si>
  <si>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</si>
  <si>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</si>
  <si>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</si>
  <si>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</si>
  <si>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</si>
  <si>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</si>
  <si>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</si>
  <si>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</si>
  <si>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</si>
  <si>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</si>
  <si>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</si>
  <si>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</si>
  <si>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</si>
  <si>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</si>
  <si>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</si>
  <si>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</si>
  <si>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</si>
  <si>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</si>
  <si>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</si>
  <si>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</si>
  <si>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</si>
  <si>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</si>
  <si>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</si>
  <si>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</si>
  <si>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</si>
  <si>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</si>
  <si>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</si>
  <si>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</si>
  <si>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</si>
  <si>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</si>
  <si>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</si>
  <si>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</si>
  <si>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</si>
  <si>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</si>
  <si>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</si>
  <si>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</si>
  <si>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</si>
  <si>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</si>
  <si>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</si>
  <si>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</si>
  <si>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</si>
  <si>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</si>
  <si>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</si>
  <si>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</si>
  <si>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</si>
  <si>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</si>
  <si>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</si>
  <si>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</si>
  <si>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</si>
  <si>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</si>
  <si>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</si>
  <si>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</si>
  <si>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</si>
  <si>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</si>
  <si>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</si>
  <si>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</si>
  <si>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</si>
  <si>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</si>
  <si>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</si>
  <si>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</si>
  <si>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</si>
  <si>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</si>
  <si>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</si>
  <si>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</si>
  <si>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</si>
  <si>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</si>
  <si>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</si>
  <si>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</si>
  <si>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</si>
  <si>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</si>
  <si>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</si>
  <si>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</si>
  <si>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</si>
  <si>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</si>
  <si>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</si>
  <si>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</si>
  <si>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</si>
  <si>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</si>
  <si>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</si>
  <si>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</si>
  <si>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</si>
  <si>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</si>
  <si>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</si>
  <si>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</si>
  <si>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</si>
  <si>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</si>
  <si>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</si>
  <si>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</si>
  <si>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</si>
  <si>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</si>
  <si>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</si>
  <si>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</si>
  <si>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</si>
  <si>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</si>
  <si>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</si>
  <si>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</si>
  <si>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</si>
  <si>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</si>
  <si>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</si>
  <si>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</si>
  <si>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</si>
  <si>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</si>
  <si>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</si>
  <si>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</si>
  <si>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</si>
  <si>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</si>
  <si>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</si>
  <si>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</si>
  <si>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</si>
  <si>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</si>
  <si>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</si>
  <si>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</si>
  <si>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</si>
  <si>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</si>
  <si>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</si>
  <si>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</si>
  <si>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</si>
  <si>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</si>
  <si>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</si>
  <si>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</si>
  <si>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</si>
  <si>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</si>
  <si>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</si>
  <si>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</si>
  <si>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</si>
  <si>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</si>
  <si>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</si>
  <si>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</si>
  <si>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</si>
  <si>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</si>
  <si>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</si>
  <si>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</si>
  <si>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</si>
  <si>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</si>
  <si>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</si>
  <si>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</si>
  <si>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</si>
  <si>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</si>
  <si>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</si>
  <si>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</si>
  <si>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</si>
  <si>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</si>
  <si>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</si>
  <si>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</si>
  <si>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</si>
  <si>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</si>
  <si>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</si>
  <si>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</si>
  <si>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</si>
  <si>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</si>
  <si>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</si>
  <si>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</si>
  <si>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</si>
  <si>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</si>
  <si>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</si>
  <si>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</si>
  <si>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</si>
  <si>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</si>
  <si>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</si>
  <si>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</si>
  <si>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</si>
  <si>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</si>
  <si>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</si>
  <si>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</si>
  <si>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</si>
  <si>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</si>
  <si>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</si>
  <si>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</si>
  <si>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</si>
  <si>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</si>
  <si>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</si>
  <si>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</si>
  <si>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</si>
  <si>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</si>
  <si>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</si>
  <si>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</si>
  <si>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</si>
  <si>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</si>
  <si>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</si>
  <si>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</si>
  <si>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</si>
  <si>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</si>
  <si>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</si>
  <si>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</si>
  <si>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</si>
  <si>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</si>
  <si>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</si>
  <si>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</si>
  <si>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</si>
  <si>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</si>
  <si>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</si>
  <si>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</si>
  <si>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</si>
  <si>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</si>
  <si>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</si>
  <si>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</si>
  <si>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</si>
  <si>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</si>
  <si>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</si>
  <si>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</si>
  <si>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</si>
  <si>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</si>
  <si>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</si>
  <si>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</si>
  <si>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</si>
  <si>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</si>
  <si>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</si>
  <si>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</si>
  <si>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"31 "марта 2021 года</t>
  </si>
  <si>
    <t>99 9 00 21590</t>
  </si>
  <si>
    <t>Расходы по исполнительным листам и судебным производствам (Иные бюджетные ассигнования)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</si>
</sst>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showGridLines="0" tabSelected="1" view="pageBreakPreview" zoomScaleSheetLayoutView="100" zoomScalePageLayoutView="0" workbookViewId="0" topLeftCell="A1">
      <selection activeCell="H106" sqref="H106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08" t="s">
        <v>18</v>
      </c>
      <c r="I1" s="108"/>
      <c r="J1" s="108"/>
      <c r="K1" s="5"/>
    </row>
    <row r="2" spans="1:11" ht="15.75" customHeight="1">
      <c r="A2" s="6"/>
      <c r="B2" s="7"/>
      <c r="C2" s="7"/>
      <c r="D2" s="7"/>
      <c r="E2" s="7"/>
      <c r="F2" s="109" t="s">
        <v>221</v>
      </c>
      <c r="G2" s="109"/>
      <c r="H2" s="109"/>
      <c r="I2" s="109"/>
      <c r="J2" s="109"/>
      <c r="K2" s="8"/>
    </row>
    <row r="3" spans="1:11" ht="15.75">
      <c r="A3" s="6"/>
      <c r="B3" s="7"/>
      <c r="C3" s="7"/>
      <c r="D3" s="7"/>
      <c r="E3" s="7"/>
      <c r="F3" s="109"/>
      <c r="G3" s="109"/>
      <c r="H3" s="109"/>
      <c r="I3" s="109"/>
      <c r="J3" s="109"/>
      <c r="K3" s="8"/>
    </row>
    <row r="4" spans="1:11" ht="15.75">
      <c r="A4" s="6"/>
      <c r="B4" s="7"/>
      <c r="C4" s="7"/>
      <c r="D4" s="7"/>
      <c r="E4" s="7"/>
      <c r="F4" s="109"/>
      <c r="G4" s="109"/>
      <c r="H4" s="109"/>
      <c r="I4" s="109"/>
      <c r="J4" s="109"/>
      <c r="K4" s="8"/>
    </row>
    <row r="5" spans="1:11" ht="15.75">
      <c r="A5" s="6"/>
      <c r="B5" s="7"/>
      <c r="C5" s="7"/>
      <c r="D5" s="7"/>
      <c r="E5" s="7"/>
      <c r="F5" s="109"/>
      <c r="G5" s="109"/>
      <c r="H5" s="109"/>
      <c r="I5" s="109"/>
      <c r="J5" s="109"/>
      <c r="K5" s="8"/>
    </row>
    <row r="6" spans="1:11" ht="15.75">
      <c r="A6" s="6"/>
      <c r="B6" s="7"/>
      <c r="C6" s="7"/>
      <c r="D6" s="7"/>
      <c r="E6" s="7"/>
      <c r="F6" s="109"/>
      <c r="G6" s="109"/>
      <c r="H6" s="109"/>
      <c r="I6" s="109"/>
      <c r="J6" s="109"/>
      <c r="K6" s="8"/>
    </row>
    <row r="7" spans="1:11" ht="15.75">
      <c r="A7" s="6"/>
      <c r="B7" s="7"/>
      <c r="C7" s="7"/>
      <c r="D7" s="7"/>
      <c r="E7" s="7"/>
      <c r="F7" s="109"/>
      <c r="G7" s="109"/>
      <c r="H7" s="109"/>
      <c r="I7" s="109"/>
      <c r="J7" s="109"/>
      <c r="K7" s="8"/>
    </row>
    <row r="8" spans="1:11" ht="80.25" customHeight="1">
      <c r="A8" s="6"/>
      <c r="B8" s="7"/>
      <c r="C8" s="7"/>
      <c r="D8" s="7"/>
      <c r="E8" s="7"/>
      <c r="F8" s="109"/>
      <c r="G8" s="109"/>
      <c r="H8" s="109"/>
      <c r="I8" s="109"/>
      <c r="J8" s="109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0" t="s">
        <v>19</v>
      </c>
      <c r="I10" s="110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4" t="s">
        <v>191</v>
      </c>
      <c r="I12" s="104"/>
      <c r="J12" s="104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192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06" t="s">
        <v>227</v>
      </c>
      <c r="I14" s="106"/>
      <c r="J14" s="106"/>
      <c r="K14" s="4"/>
    </row>
    <row r="15" spans="1:11" ht="15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1"/>
    </row>
    <row r="16" spans="1:11" ht="15.75">
      <c r="A16" s="105" t="s">
        <v>200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1"/>
    </row>
    <row r="17" spans="1:11" ht="33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1"/>
    </row>
    <row r="18" spans="1:12" ht="36" customHeight="1">
      <c r="A18" s="104" t="s">
        <v>188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2"/>
      <c r="L18" s="12"/>
    </row>
    <row r="19" spans="1:12" ht="21.75" customHeight="1">
      <c r="A19" s="104" t="s">
        <v>110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8" t="s">
        <v>20</v>
      </c>
      <c r="J20" s="118"/>
      <c r="K20" s="14"/>
      <c r="L20" s="7"/>
    </row>
    <row r="21" spans="1:12" ht="12.75" customHeight="1">
      <c r="A21" s="114" t="s">
        <v>21</v>
      </c>
      <c r="B21" s="114" t="s">
        <v>22</v>
      </c>
      <c r="C21" s="34"/>
      <c r="D21" s="114" t="s">
        <v>26</v>
      </c>
      <c r="E21" s="114" t="s">
        <v>23</v>
      </c>
      <c r="F21" s="114" t="s">
        <v>24</v>
      </c>
      <c r="G21" s="116" t="s">
        <v>108</v>
      </c>
      <c r="H21" s="112" t="s">
        <v>109</v>
      </c>
      <c r="I21" s="113"/>
      <c r="J21" s="113"/>
      <c r="K21" s="15"/>
      <c r="L21" s="16"/>
    </row>
    <row r="22" spans="1:12" ht="43.5" customHeight="1">
      <c r="A22" s="115"/>
      <c r="B22" s="115"/>
      <c r="C22" s="35" t="s">
        <v>25</v>
      </c>
      <c r="D22" s="115"/>
      <c r="E22" s="115"/>
      <c r="F22" s="115"/>
      <c r="G22" s="117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107</v>
      </c>
      <c r="B23" s="102">
        <v>703</v>
      </c>
      <c r="C23" s="101"/>
      <c r="D23" s="101"/>
      <c r="E23" s="101"/>
      <c r="F23" s="101"/>
      <c r="G23" s="27"/>
      <c r="H23" s="90">
        <f>H158</f>
        <v>15748344.04</v>
      </c>
      <c r="I23" s="90">
        <f>I158</f>
        <v>11543800</v>
      </c>
      <c r="J23" s="90">
        <f>J158</f>
        <v>11247700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91">
        <f>H25+H31+H35</f>
        <v>4459598.24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92">
        <f aca="true" t="shared" si="0" ref="H25:J26">H26</f>
        <v>1420000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92">
        <f t="shared" si="0"/>
        <v>1420000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92">
        <f>H28+H29+H30</f>
        <v>1420000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115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92">
        <v>77000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31</v>
      </c>
      <c r="D31" s="41" t="s">
        <v>37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27</v>
      </c>
      <c r="B32" s="40">
        <v>703</v>
      </c>
      <c r="C32" s="41" t="s">
        <v>31</v>
      </c>
      <c r="D32" s="41" t="s">
        <v>37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37</v>
      </c>
      <c r="E33" s="45" t="s">
        <v>38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39</v>
      </c>
      <c r="B34" s="40">
        <v>703</v>
      </c>
      <c r="C34" s="41" t="s">
        <v>31</v>
      </c>
      <c r="D34" s="41" t="s">
        <v>37</v>
      </c>
      <c r="E34" s="38" t="s">
        <v>116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31</v>
      </c>
      <c r="D35" s="41" t="s">
        <v>40</v>
      </c>
      <c r="E35" s="40"/>
      <c r="F35" s="40"/>
      <c r="G35" s="43"/>
      <c r="H35" s="92">
        <f aca="true" t="shared" si="2" ref="H35:J36">H36</f>
        <v>3019598.24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27</v>
      </c>
      <c r="B36" s="40">
        <v>703</v>
      </c>
      <c r="C36" s="41" t="s">
        <v>31</v>
      </c>
      <c r="D36" s="41" t="s">
        <v>40</v>
      </c>
      <c r="E36" s="48">
        <v>99</v>
      </c>
      <c r="F36" s="40"/>
      <c r="G36" s="43"/>
      <c r="H36" s="92">
        <f t="shared" si="2"/>
        <v>3019598.24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28</v>
      </c>
      <c r="B37" s="40">
        <v>703</v>
      </c>
      <c r="C37" s="41" t="s">
        <v>31</v>
      </c>
      <c r="D37" s="41" t="s">
        <v>40</v>
      </c>
      <c r="E37" s="45" t="s">
        <v>33</v>
      </c>
      <c r="F37" s="40"/>
      <c r="G37" s="43"/>
      <c r="H37" s="92">
        <f>H38+H39+H40+H41+H42+H43+H44+H45+H46+H47</f>
        <v>3019598.24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42</v>
      </c>
      <c r="B38" s="40">
        <v>703</v>
      </c>
      <c r="C38" s="41" t="s">
        <v>43</v>
      </c>
      <c r="D38" s="41" t="s">
        <v>40</v>
      </c>
      <c r="E38" s="45" t="s">
        <v>36</v>
      </c>
      <c r="F38" s="40">
        <v>500</v>
      </c>
      <c r="G38" s="43"/>
      <c r="H38" s="92">
        <v>29100</v>
      </c>
      <c r="I38" s="92">
        <v>29100</v>
      </c>
      <c r="J38" s="92">
        <v>0</v>
      </c>
    </row>
    <row r="39" spans="1:10" ht="70.5" customHeight="1" outlineLevel="5">
      <c r="A39" s="44" t="s">
        <v>44</v>
      </c>
      <c r="B39" s="40">
        <v>703</v>
      </c>
      <c r="C39" s="41" t="s">
        <v>31</v>
      </c>
      <c r="D39" s="41" t="s">
        <v>40</v>
      </c>
      <c r="E39" s="45" t="s">
        <v>45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46</v>
      </c>
      <c r="B40" s="40">
        <v>703</v>
      </c>
      <c r="C40" s="41" t="s">
        <v>31</v>
      </c>
      <c r="D40" s="41" t="s">
        <v>40</v>
      </c>
      <c r="E40" s="45" t="s">
        <v>45</v>
      </c>
      <c r="F40" s="40">
        <v>200</v>
      </c>
      <c r="G40" s="43"/>
      <c r="H40" s="93">
        <v>520200</v>
      </c>
      <c r="I40" s="93">
        <v>20000</v>
      </c>
      <c r="J40" s="93">
        <v>40100</v>
      </c>
    </row>
    <row r="41" spans="1:10" ht="33.75" customHeight="1" outlineLevel="3">
      <c r="A41" s="49" t="s">
        <v>47</v>
      </c>
      <c r="B41" s="40">
        <v>703</v>
      </c>
      <c r="C41" s="41" t="s">
        <v>31</v>
      </c>
      <c r="D41" s="41" t="s">
        <v>40</v>
      </c>
      <c r="E41" s="45" t="s">
        <v>45</v>
      </c>
      <c r="F41" s="40">
        <v>800</v>
      </c>
      <c r="G41" s="43"/>
      <c r="H41" s="92">
        <v>30398.24</v>
      </c>
      <c r="I41" s="92">
        <v>11000</v>
      </c>
      <c r="J41" s="92">
        <v>20000</v>
      </c>
    </row>
    <row r="42" spans="1:10" ht="69" customHeight="1" outlineLevel="3">
      <c r="A42" s="49" t="s">
        <v>168</v>
      </c>
      <c r="B42" s="40">
        <v>703</v>
      </c>
      <c r="C42" s="41" t="s">
        <v>31</v>
      </c>
      <c r="D42" s="41" t="s">
        <v>166</v>
      </c>
      <c r="E42" s="45" t="s">
        <v>167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170</v>
      </c>
      <c r="B43" s="40">
        <v>703</v>
      </c>
      <c r="C43" s="41" t="s">
        <v>31</v>
      </c>
      <c r="D43" s="41" t="s">
        <v>166</v>
      </c>
      <c r="E43" s="45" t="s">
        <v>167</v>
      </c>
      <c r="F43" s="40">
        <v>200</v>
      </c>
      <c r="G43" s="43"/>
      <c r="H43" s="92">
        <v>279000</v>
      </c>
      <c r="I43" s="92">
        <v>20000</v>
      </c>
      <c r="J43" s="92">
        <v>20000</v>
      </c>
    </row>
    <row r="44" spans="1:10" ht="30" customHeight="1" outlineLevel="3">
      <c r="A44" s="49" t="s">
        <v>169</v>
      </c>
      <c r="B44" s="40">
        <v>703</v>
      </c>
      <c r="C44" s="41" t="s">
        <v>31</v>
      </c>
      <c r="D44" s="41" t="s">
        <v>166</v>
      </c>
      <c r="E44" s="45" t="s">
        <v>167</v>
      </c>
      <c r="F44" s="40">
        <v>800</v>
      </c>
      <c r="G44" s="43"/>
      <c r="H44" s="92">
        <v>7000</v>
      </c>
      <c r="I44" s="92">
        <v>7000</v>
      </c>
      <c r="J44" s="92">
        <v>7000</v>
      </c>
    </row>
    <row r="45" spans="1:10" ht="29.25" customHeight="1" outlineLevel="5">
      <c r="A45" s="46" t="s">
        <v>48</v>
      </c>
      <c r="B45" s="40">
        <v>703</v>
      </c>
      <c r="C45" s="41" t="s">
        <v>31</v>
      </c>
      <c r="D45" s="41" t="s">
        <v>40</v>
      </c>
      <c r="E45" s="45" t="s">
        <v>151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29.25" customHeight="1" outlineLevel="5">
      <c r="A46" s="46" t="s">
        <v>229</v>
      </c>
      <c r="B46" s="40">
        <v>703</v>
      </c>
      <c r="C46" s="41" t="s">
        <v>31</v>
      </c>
      <c r="D46" s="41" t="s">
        <v>166</v>
      </c>
      <c r="E46" s="45" t="s">
        <v>228</v>
      </c>
      <c r="F46" s="40">
        <v>800</v>
      </c>
      <c r="G46" s="43"/>
      <c r="H46" s="92">
        <v>50000</v>
      </c>
      <c r="I46" s="92">
        <v>0</v>
      </c>
      <c r="J46" s="92">
        <v>0</v>
      </c>
    </row>
    <row r="47" spans="1:10" ht="57.75" customHeight="1" outlineLevel="2">
      <c r="A47" s="50" t="s">
        <v>49</v>
      </c>
      <c r="B47" s="51">
        <v>703</v>
      </c>
      <c r="C47" s="52" t="s">
        <v>31</v>
      </c>
      <c r="D47" s="52" t="s">
        <v>40</v>
      </c>
      <c r="E47" s="59" t="s">
        <v>117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50</v>
      </c>
      <c r="B48" s="55">
        <v>703</v>
      </c>
      <c r="C48" s="56" t="s">
        <v>51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52</v>
      </c>
      <c r="B49" s="51">
        <v>703</v>
      </c>
      <c r="C49" s="52" t="s">
        <v>51</v>
      </c>
      <c r="D49" s="52" t="s">
        <v>53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27</v>
      </c>
      <c r="B50" s="51">
        <v>703</v>
      </c>
      <c r="C50" s="52" t="s">
        <v>51</v>
      </c>
      <c r="D50" s="52" t="s">
        <v>53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28</v>
      </c>
      <c r="B51" s="51">
        <v>703</v>
      </c>
      <c r="C51" s="52" t="s">
        <v>51</v>
      </c>
      <c r="D51" s="52" t="s">
        <v>53</v>
      </c>
      <c r="E51" s="59" t="s">
        <v>38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83.25" customHeight="1" outlineLevel="3">
      <c r="A52" s="60" t="s">
        <v>54</v>
      </c>
      <c r="B52" s="51">
        <v>703</v>
      </c>
      <c r="C52" s="52" t="s">
        <v>51</v>
      </c>
      <c r="D52" s="52" t="s">
        <v>53</v>
      </c>
      <c r="E52" s="51" t="s">
        <v>55</v>
      </c>
      <c r="F52" s="51">
        <v>100</v>
      </c>
      <c r="G52" s="99" t="s">
        <v>195</v>
      </c>
      <c r="H52" s="94">
        <v>200000</v>
      </c>
      <c r="I52" s="94">
        <v>209200</v>
      </c>
      <c r="J52" s="94">
        <v>221500</v>
      </c>
    </row>
    <row r="53" spans="1:10" ht="57" customHeight="1" outlineLevel="5">
      <c r="A53" s="50" t="s">
        <v>56</v>
      </c>
      <c r="B53" s="51">
        <v>703</v>
      </c>
      <c r="C53" s="52" t="s">
        <v>51</v>
      </c>
      <c r="D53" s="52" t="s">
        <v>53</v>
      </c>
      <c r="E53" s="51" t="s">
        <v>55</v>
      </c>
      <c r="F53" s="51" t="s">
        <v>1</v>
      </c>
      <c r="G53" s="99" t="s">
        <v>195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150</v>
      </c>
      <c r="B54" s="55">
        <v>703</v>
      </c>
      <c r="C54" s="56" t="s">
        <v>53</v>
      </c>
      <c r="D54" s="56"/>
      <c r="E54" s="55"/>
      <c r="F54" s="55"/>
      <c r="G54" s="57"/>
      <c r="H54" s="95">
        <f>H55+H60</f>
        <v>373425.8</v>
      </c>
      <c r="I54" s="95">
        <f>I55+I60</f>
        <v>50000</v>
      </c>
      <c r="J54" s="95">
        <f>J55+J60</f>
        <v>50000</v>
      </c>
    </row>
    <row r="55" spans="1:10" ht="51" customHeight="1" outlineLevel="3">
      <c r="A55" s="58" t="s">
        <v>8</v>
      </c>
      <c r="B55" s="51">
        <v>703</v>
      </c>
      <c r="C55" s="52" t="s">
        <v>53</v>
      </c>
      <c r="D55" s="52" t="s">
        <v>102</v>
      </c>
      <c r="E55" s="51"/>
      <c r="F55" s="55"/>
      <c r="G55" s="53"/>
      <c r="H55" s="94">
        <f aca="true" t="shared" si="4" ref="H55:J56">H56</f>
        <v>50000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58</v>
      </c>
      <c r="B56" s="51">
        <v>703</v>
      </c>
      <c r="C56" s="52" t="s">
        <v>53</v>
      </c>
      <c r="D56" s="52" t="s">
        <v>102</v>
      </c>
      <c r="E56" s="63" t="s">
        <v>53</v>
      </c>
      <c r="F56" s="51"/>
      <c r="G56" s="53"/>
      <c r="H56" s="94">
        <f t="shared" si="4"/>
        <v>50000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59</v>
      </c>
      <c r="B57" s="51">
        <v>703</v>
      </c>
      <c r="C57" s="52" t="s">
        <v>53</v>
      </c>
      <c r="D57" s="52" t="s">
        <v>102</v>
      </c>
      <c r="E57" s="63" t="s">
        <v>60</v>
      </c>
      <c r="F57" s="51"/>
      <c r="G57" s="53"/>
      <c r="H57" s="94">
        <f>H58+H59</f>
        <v>50000</v>
      </c>
      <c r="I57" s="94">
        <f>I58+I59</f>
        <v>50000</v>
      </c>
      <c r="J57" s="94">
        <f>J58+J59</f>
        <v>50000</v>
      </c>
    </row>
    <row r="58" spans="1:10" ht="29.25" customHeight="1" outlineLevel="5">
      <c r="A58" s="50" t="s">
        <v>61</v>
      </c>
      <c r="B58" s="51">
        <v>703</v>
      </c>
      <c r="C58" s="52" t="s">
        <v>53</v>
      </c>
      <c r="D58" s="52" t="s">
        <v>102</v>
      </c>
      <c r="E58" s="63" t="s">
        <v>62</v>
      </c>
      <c r="F58" s="51">
        <v>200</v>
      </c>
      <c r="G58" s="53"/>
      <c r="H58" s="94">
        <v>40000</v>
      </c>
      <c r="I58" s="94">
        <v>40000</v>
      </c>
      <c r="J58" s="94">
        <v>40000</v>
      </c>
    </row>
    <row r="59" spans="1:10" ht="39.75" customHeight="1" outlineLevel="3">
      <c r="A59" s="50" t="s">
        <v>214</v>
      </c>
      <c r="B59" s="51">
        <v>703</v>
      </c>
      <c r="C59" s="52" t="s">
        <v>53</v>
      </c>
      <c r="D59" s="52" t="s">
        <v>102</v>
      </c>
      <c r="E59" s="63" t="s">
        <v>213</v>
      </c>
      <c r="F59" s="51">
        <v>200</v>
      </c>
      <c r="G59" s="53"/>
      <c r="H59" s="94">
        <v>10000</v>
      </c>
      <c r="I59" s="94">
        <v>10000</v>
      </c>
      <c r="J59" s="94">
        <v>10000</v>
      </c>
    </row>
    <row r="60" spans="1:10" ht="19.5" customHeight="1" outlineLevel="3">
      <c r="A60" s="44" t="s">
        <v>27</v>
      </c>
      <c r="B60" s="51">
        <v>703</v>
      </c>
      <c r="C60" s="52" t="s">
        <v>32</v>
      </c>
      <c r="D60" s="52" t="s">
        <v>57</v>
      </c>
      <c r="E60" s="63" t="s">
        <v>63</v>
      </c>
      <c r="F60" s="55"/>
      <c r="G60" s="57"/>
      <c r="H60" s="94">
        <f>H61</f>
        <v>323425.8</v>
      </c>
      <c r="I60" s="94">
        <f>I61</f>
        <v>0</v>
      </c>
      <c r="J60" s="94">
        <f>J61</f>
        <v>0</v>
      </c>
    </row>
    <row r="61" spans="1:10" ht="16.5" customHeight="1" outlineLevel="3">
      <c r="A61" s="44" t="s">
        <v>28</v>
      </c>
      <c r="B61" s="51">
        <v>703</v>
      </c>
      <c r="C61" s="52" t="s">
        <v>32</v>
      </c>
      <c r="D61" s="52" t="s">
        <v>57</v>
      </c>
      <c r="E61" s="63" t="s">
        <v>33</v>
      </c>
      <c r="F61" s="55"/>
      <c r="G61" s="57"/>
      <c r="H61" s="94">
        <f>H62</f>
        <v>323425.8</v>
      </c>
      <c r="I61" s="94">
        <f>I62</f>
        <v>0</v>
      </c>
      <c r="J61" s="94">
        <f>J62</f>
        <v>0</v>
      </c>
    </row>
    <row r="62" spans="1:10" ht="39.75" customHeight="1" outlineLevel="3">
      <c r="A62" s="44" t="s">
        <v>193</v>
      </c>
      <c r="B62" s="51">
        <v>703</v>
      </c>
      <c r="C62" s="52" t="s">
        <v>53</v>
      </c>
      <c r="D62" s="52" t="s">
        <v>57</v>
      </c>
      <c r="E62" s="71" t="s">
        <v>194</v>
      </c>
      <c r="F62" s="84">
        <v>200</v>
      </c>
      <c r="G62" s="57"/>
      <c r="H62" s="94">
        <v>323425.8</v>
      </c>
      <c r="I62" s="94">
        <v>0</v>
      </c>
      <c r="J62" s="94">
        <v>0</v>
      </c>
    </row>
    <row r="63" spans="1:10" s="2" customFormat="1" ht="15.75" outlineLevel="3">
      <c r="A63" s="61" t="s">
        <v>9</v>
      </c>
      <c r="B63" s="55">
        <v>703</v>
      </c>
      <c r="C63" s="56" t="s">
        <v>32</v>
      </c>
      <c r="D63" s="56"/>
      <c r="E63" s="56"/>
      <c r="F63" s="55"/>
      <c r="G63" s="57"/>
      <c r="H63" s="95">
        <f>H64+H76+H68</f>
        <v>1317920</v>
      </c>
      <c r="I63" s="95">
        <f>I64+I76+I68</f>
        <v>150000</v>
      </c>
      <c r="J63" s="95">
        <f>J64+J76+J68</f>
        <v>0</v>
      </c>
    </row>
    <row r="64" spans="1:10" ht="15" outlineLevel="5">
      <c r="A64" s="64" t="s">
        <v>10</v>
      </c>
      <c r="B64" s="51">
        <v>703</v>
      </c>
      <c r="C64" s="52" t="s">
        <v>32</v>
      </c>
      <c r="D64" s="52" t="s">
        <v>57</v>
      </c>
      <c r="E64" s="52"/>
      <c r="F64" s="55"/>
      <c r="G64" s="53"/>
      <c r="H64" s="94">
        <f aca="true" t="shared" si="5" ref="H64:J65">H65</f>
        <v>1062920</v>
      </c>
      <c r="I64" s="94">
        <f t="shared" si="5"/>
        <v>0</v>
      </c>
      <c r="J64" s="94">
        <f t="shared" si="5"/>
        <v>0</v>
      </c>
    </row>
    <row r="65" spans="1:10" ht="13.5" customHeight="1" outlineLevel="3">
      <c r="A65" s="44" t="s">
        <v>27</v>
      </c>
      <c r="B65" s="51">
        <v>703</v>
      </c>
      <c r="C65" s="52" t="s">
        <v>32</v>
      </c>
      <c r="D65" s="52" t="s">
        <v>57</v>
      </c>
      <c r="E65" s="63" t="s">
        <v>63</v>
      </c>
      <c r="F65" s="51"/>
      <c r="G65" s="53"/>
      <c r="H65" s="94">
        <f t="shared" si="5"/>
        <v>1062920</v>
      </c>
      <c r="I65" s="94">
        <f t="shared" si="5"/>
        <v>0</v>
      </c>
      <c r="J65" s="94">
        <f t="shared" si="5"/>
        <v>0</v>
      </c>
    </row>
    <row r="66" spans="1:10" ht="15" outlineLevel="5">
      <c r="A66" s="44" t="s">
        <v>28</v>
      </c>
      <c r="B66" s="51">
        <v>703</v>
      </c>
      <c r="C66" s="52" t="s">
        <v>32</v>
      </c>
      <c r="D66" s="52" t="s">
        <v>57</v>
      </c>
      <c r="E66" s="63" t="s">
        <v>33</v>
      </c>
      <c r="F66" s="55"/>
      <c r="G66" s="53"/>
      <c r="H66" s="94">
        <f>H67</f>
        <v>1062920</v>
      </c>
      <c r="I66" s="94">
        <f>I67</f>
        <v>0</v>
      </c>
      <c r="J66" s="94">
        <f>J67</f>
        <v>0</v>
      </c>
    </row>
    <row r="67" spans="1:10" ht="45" customHeight="1" outlineLevel="3">
      <c r="A67" s="50" t="s">
        <v>64</v>
      </c>
      <c r="B67" s="51">
        <v>703</v>
      </c>
      <c r="C67" s="52" t="s">
        <v>32</v>
      </c>
      <c r="D67" s="52" t="s">
        <v>57</v>
      </c>
      <c r="E67" s="63" t="s">
        <v>65</v>
      </c>
      <c r="F67" s="51">
        <v>200</v>
      </c>
      <c r="G67" s="53"/>
      <c r="H67" s="94">
        <v>1062920</v>
      </c>
      <c r="I67" s="94">
        <v>0</v>
      </c>
      <c r="J67" s="94">
        <v>0</v>
      </c>
    </row>
    <row r="68" spans="1:10" ht="16.5" customHeight="1" outlineLevel="3">
      <c r="A68" s="66" t="s">
        <v>156</v>
      </c>
      <c r="B68" s="51">
        <v>703</v>
      </c>
      <c r="C68" s="52" t="s">
        <v>32</v>
      </c>
      <c r="D68" s="52" t="s">
        <v>102</v>
      </c>
      <c r="E68" s="67"/>
      <c r="F68" s="55"/>
      <c r="G68" s="57"/>
      <c r="H68" s="94">
        <f>H69</f>
        <v>250000</v>
      </c>
      <c r="I68" s="94">
        <f>I69</f>
        <v>150000</v>
      </c>
      <c r="J68" s="94">
        <f>J69</f>
        <v>0</v>
      </c>
    </row>
    <row r="69" spans="1:10" ht="42" customHeight="1" outlineLevel="3">
      <c r="A69" s="50" t="s">
        <v>125</v>
      </c>
      <c r="B69" s="51">
        <v>703</v>
      </c>
      <c r="C69" s="52" t="s">
        <v>32</v>
      </c>
      <c r="D69" s="52" t="s">
        <v>102</v>
      </c>
      <c r="E69" s="63" t="s">
        <v>57</v>
      </c>
      <c r="F69" s="51"/>
      <c r="G69" s="53"/>
      <c r="H69" s="94">
        <f>H70+H72+H74</f>
        <v>250000</v>
      </c>
      <c r="I69" s="94">
        <f>I70+I72+I74</f>
        <v>150000</v>
      </c>
      <c r="J69" s="94">
        <f>J70+J72+J74</f>
        <v>0</v>
      </c>
    </row>
    <row r="70" spans="1:10" ht="45" customHeight="1" outlineLevel="3">
      <c r="A70" s="50" t="s">
        <v>126</v>
      </c>
      <c r="B70" s="51">
        <v>703</v>
      </c>
      <c r="C70" s="52" t="s">
        <v>32</v>
      </c>
      <c r="D70" s="52" t="s">
        <v>102</v>
      </c>
      <c r="E70" s="63" t="s">
        <v>127</v>
      </c>
      <c r="F70" s="51"/>
      <c r="G70" s="53"/>
      <c r="H70" s="94">
        <f>H71</f>
        <v>65000</v>
      </c>
      <c r="I70" s="94">
        <f>I71</f>
        <v>50000</v>
      </c>
      <c r="J70" s="94">
        <f>J71</f>
        <v>0</v>
      </c>
    </row>
    <row r="71" spans="1:10" ht="44.25" customHeight="1" outlineLevel="3">
      <c r="A71" s="50" t="s">
        <v>128</v>
      </c>
      <c r="B71" s="51">
        <v>703</v>
      </c>
      <c r="C71" s="52" t="s">
        <v>32</v>
      </c>
      <c r="D71" s="52" t="s">
        <v>102</v>
      </c>
      <c r="E71" s="71" t="s">
        <v>129</v>
      </c>
      <c r="F71" s="51">
        <v>200</v>
      </c>
      <c r="G71" s="53"/>
      <c r="H71" s="94">
        <v>65000</v>
      </c>
      <c r="I71" s="94">
        <v>50000</v>
      </c>
      <c r="J71" s="94">
        <v>0</v>
      </c>
    </row>
    <row r="72" spans="1:10" ht="42.75" customHeight="1" outlineLevel="3">
      <c r="A72" s="50" t="s">
        <v>130</v>
      </c>
      <c r="B72" s="51">
        <v>703</v>
      </c>
      <c r="C72" s="52" t="s">
        <v>32</v>
      </c>
      <c r="D72" s="52" t="s">
        <v>102</v>
      </c>
      <c r="E72" s="63" t="s">
        <v>131</v>
      </c>
      <c r="F72" s="51"/>
      <c r="G72" s="53"/>
      <c r="H72" s="94">
        <f>H73</f>
        <v>85000</v>
      </c>
      <c r="I72" s="94">
        <f>I73</f>
        <v>50000</v>
      </c>
      <c r="J72" s="94">
        <f>J73</f>
        <v>0</v>
      </c>
    </row>
    <row r="73" spans="1:10" ht="42" customHeight="1" outlineLevel="3">
      <c r="A73" s="50" t="s">
        <v>132</v>
      </c>
      <c r="B73" s="51">
        <v>703</v>
      </c>
      <c r="C73" s="52" t="s">
        <v>32</v>
      </c>
      <c r="D73" s="52" t="s">
        <v>102</v>
      </c>
      <c r="E73" s="63" t="s">
        <v>133</v>
      </c>
      <c r="F73" s="51">
        <v>200</v>
      </c>
      <c r="G73" s="53"/>
      <c r="H73" s="94">
        <v>85000</v>
      </c>
      <c r="I73" s="94">
        <v>50000</v>
      </c>
      <c r="J73" s="94">
        <v>0</v>
      </c>
    </row>
    <row r="74" spans="1:10" ht="39" customHeight="1" outlineLevel="3">
      <c r="A74" s="50" t="s">
        <v>136</v>
      </c>
      <c r="B74" s="51">
        <v>703</v>
      </c>
      <c r="C74" s="52" t="s">
        <v>32</v>
      </c>
      <c r="D74" s="52" t="s">
        <v>102</v>
      </c>
      <c r="E74" s="63" t="s">
        <v>134</v>
      </c>
      <c r="F74" s="51"/>
      <c r="G74" s="53"/>
      <c r="H74" s="94">
        <f>H75</f>
        <v>100000</v>
      </c>
      <c r="I74" s="94">
        <f>I75</f>
        <v>50000</v>
      </c>
      <c r="J74" s="94">
        <f>J75</f>
        <v>0</v>
      </c>
    </row>
    <row r="75" spans="1:10" ht="45" customHeight="1" outlineLevel="3">
      <c r="A75" s="50" t="s">
        <v>137</v>
      </c>
      <c r="B75" s="51">
        <v>703</v>
      </c>
      <c r="C75" s="52" t="s">
        <v>94</v>
      </c>
      <c r="D75" s="52" t="s">
        <v>102</v>
      </c>
      <c r="E75" s="63" t="s">
        <v>135</v>
      </c>
      <c r="F75" s="51">
        <v>200</v>
      </c>
      <c r="G75" s="53"/>
      <c r="H75" s="94">
        <v>100000</v>
      </c>
      <c r="I75" s="94">
        <v>50000</v>
      </c>
      <c r="J75" s="94">
        <v>0</v>
      </c>
    </row>
    <row r="76" spans="1:10" ht="21.75" customHeight="1" outlineLevel="3">
      <c r="A76" s="66" t="s">
        <v>113</v>
      </c>
      <c r="B76" s="51">
        <v>703</v>
      </c>
      <c r="C76" s="52" t="s">
        <v>94</v>
      </c>
      <c r="D76" s="52" t="s">
        <v>112</v>
      </c>
      <c r="E76" s="63"/>
      <c r="F76" s="51"/>
      <c r="G76" s="53"/>
      <c r="H76" s="94">
        <f>H77</f>
        <v>5000</v>
      </c>
      <c r="I76" s="94">
        <f>I77</f>
        <v>0</v>
      </c>
      <c r="J76" s="94">
        <f>J77</f>
        <v>0</v>
      </c>
    </row>
    <row r="77" spans="1:10" ht="54" customHeight="1" outlineLevel="3">
      <c r="A77" s="49" t="s">
        <v>155</v>
      </c>
      <c r="B77" s="40">
        <v>703</v>
      </c>
      <c r="C77" s="52" t="s">
        <v>32</v>
      </c>
      <c r="D77" s="52" t="s">
        <v>112</v>
      </c>
      <c r="E77" s="48" t="s">
        <v>31</v>
      </c>
      <c r="F77" s="42"/>
      <c r="G77" s="53"/>
      <c r="H77" s="94">
        <f aca="true" t="shared" si="6" ref="H77:J78">H78</f>
        <v>5000</v>
      </c>
      <c r="I77" s="94">
        <f t="shared" si="6"/>
        <v>0</v>
      </c>
      <c r="J77" s="94">
        <f t="shared" si="6"/>
        <v>0</v>
      </c>
    </row>
    <row r="78" spans="1:10" ht="67.5" customHeight="1" outlineLevel="3">
      <c r="A78" s="49" t="s">
        <v>41</v>
      </c>
      <c r="B78" s="40">
        <v>703</v>
      </c>
      <c r="C78" s="52" t="s">
        <v>32</v>
      </c>
      <c r="D78" s="52" t="s">
        <v>112</v>
      </c>
      <c r="E78" s="48" t="s">
        <v>118</v>
      </c>
      <c r="F78" s="42"/>
      <c r="G78" s="53"/>
      <c r="H78" s="94">
        <f t="shared" si="6"/>
        <v>5000</v>
      </c>
      <c r="I78" s="94">
        <f t="shared" si="6"/>
        <v>0</v>
      </c>
      <c r="J78" s="94">
        <f t="shared" si="6"/>
        <v>0</v>
      </c>
    </row>
    <row r="79" spans="1:10" ht="45" customHeight="1" outlineLevel="3">
      <c r="A79" s="49" t="s">
        <v>154</v>
      </c>
      <c r="B79" s="40">
        <v>703</v>
      </c>
      <c r="C79" s="52" t="s">
        <v>32</v>
      </c>
      <c r="D79" s="52" t="s">
        <v>112</v>
      </c>
      <c r="E79" s="38" t="s">
        <v>119</v>
      </c>
      <c r="F79" s="40">
        <v>244</v>
      </c>
      <c r="G79" s="53"/>
      <c r="H79" s="94">
        <v>5000</v>
      </c>
      <c r="I79" s="94">
        <v>0</v>
      </c>
      <c r="J79" s="94">
        <v>0</v>
      </c>
    </row>
    <row r="80" spans="1:10" s="2" customFormat="1" ht="15.75" outlineLevel="5">
      <c r="A80" s="65" t="s">
        <v>66</v>
      </c>
      <c r="B80" s="55">
        <v>703</v>
      </c>
      <c r="C80" s="56" t="s">
        <v>67</v>
      </c>
      <c r="D80" s="56"/>
      <c r="E80" s="56"/>
      <c r="F80" s="55"/>
      <c r="G80" s="57"/>
      <c r="H80" s="95">
        <f>H81+H91</f>
        <v>3343000</v>
      </c>
      <c r="I80" s="95">
        <f>I81+I91</f>
        <v>1956100</v>
      </c>
      <c r="J80" s="95">
        <f>J81+J91</f>
        <v>1801200</v>
      </c>
    </row>
    <row r="81" spans="1:10" ht="15" outlineLevel="5">
      <c r="A81" s="66" t="s">
        <v>11</v>
      </c>
      <c r="B81" s="51">
        <v>703</v>
      </c>
      <c r="C81" s="52" t="s">
        <v>67</v>
      </c>
      <c r="D81" s="52" t="s">
        <v>31</v>
      </c>
      <c r="E81" s="52"/>
      <c r="F81" s="55"/>
      <c r="G81" s="53"/>
      <c r="H81" s="94">
        <f>H86+H82</f>
        <v>1500000</v>
      </c>
      <c r="I81" s="94">
        <f>I86+I82</f>
        <v>1456100</v>
      </c>
      <c r="J81" s="94">
        <f>J86+J82</f>
        <v>1401200</v>
      </c>
    </row>
    <row r="82" spans="1:10" ht="57" customHeight="1" outlineLevel="5">
      <c r="A82" s="44" t="s">
        <v>162</v>
      </c>
      <c r="B82" s="51">
        <v>703</v>
      </c>
      <c r="C82" s="52" t="s">
        <v>67</v>
      </c>
      <c r="D82" s="52" t="s">
        <v>31</v>
      </c>
      <c r="E82" s="63" t="s">
        <v>160</v>
      </c>
      <c r="F82" s="55"/>
      <c r="G82" s="53"/>
      <c r="H82" s="94">
        <f>H83</f>
        <v>1376200</v>
      </c>
      <c r="I82" s="94">
        <f>I83</f>
        <v>1376000</v>
      </c>
      <c r="J82" s="94">
        <f>J83</f>
        <v>1376200</v>
      </c>
    </row>
    <row r="83" spans="1:10" ht="44.25" customHeight="1" outlineLevel="5">
      <c r="A83" s="44" t="s">
        <v>163</v>
      </c>
      <c r="B83" s="51">
        <v>703</v>
      </c>
      <c r="C83" s="52" t="s">
        <v>67</v>
      </c>
      <c r="D83" s="52" t="s">
        <v>31</v>
      </c>
      <c r="E83" s="63" t="s">
        <v>161</v>
      </c>
      <c r="F83" s="55"/>
      <c r="G83" s="53"/>
      <c r="H83" s="94">
        <f>H84+H85</f>
        <v>1376200</v>
      </c>
      <c r="I83" s="94">
        <f>I84+I85</f>
        <v>1376000</v>
      </c>
      <c r="J83" s="94">
        <f>J84+J85</f>
        <v>1376200</v>
      </c>
    </row>
    <row r="84" spans="1:10" ht="46.5" customHeight="1" outlineLevel="5">
      <c r="A84" s="50" t="s">
        <v>164</v>
      </c>
      <c r="B84" s="51">
        <v>703</v>
      </c>
      <c r="C84" s="52" t="s">
        <v>67</v>
      </c>
      <c r="D84" s="52" t="s">
        <v>31</v>
      </c>
      <c r="E84" s="89" t="s">
        <v>159</v>
      </c>
      <c r="F84" s="51">
        <v>400</v>
      </c>
      <c r="G84" s="52">
        <v>9702</v>
      </c>
      <c r="H84" s="94">
        <v>1307300</v>
      </c>
      <c r="I84" s="94">
        <v>1307200</v>
      </c>
      <c r="J84" s="94">
        <v>1307300</v>
      </c>
    </row>
    <row r="85" spans="1:10" ht="42" customHeight="1" outlineLevel="5">
      <c r="A85" s="50" t="s">
        <v>164</v>
      </c>
      <c r="B85" s="51">
        <v>703</v>
      </c>
      <c r="C85" s="52" t="s">
        <v>67</v>
      </c>
      <c r="D85" s="52" t="s">
        <v>31</v>
      </c>
      <c r="E85" s="89" t="s">
        <v>158</v>
      </c>
      <c r="F85" s="51">
        <v>400</v>
      </c>
      <c r="G85" s="53"/>
      <c r="H85" s="94">
        <v>68900</v>
      </c>
      <c r="I85" s="94">
        <v>68800</v>
      </c>
      <c r="J85" s="94">
        <v>68900</v>
      </c>
    </row>
    <row r="86" spans="1:10" ht="14.25" customHeight="1" outlineLevel="5">
      <c r="A86" s="44" t="s">
        <v>27</v>
      </c>
      <c r="B86" s="51">
        <v>703</v>
      </c>
      <c r="C86" s="52" t="s">
        <v>67</v>
      </c>
      <c r="D86" s="52" t="s">
        <v>31</v>
      </c>
      <c r="E86" s="63" t="s">
        <v>63</v>
      </c>
      <c r="F86" s="55"/>
      <c r="G86" s="53"/>
      <c r="H86" s="94">
        <f>H87</f>
        <v>123800</v>
      </c>
      <c r="I86" s="94">
        <f>I87</f>
        <v>80100</v>
      </c>
      <c r="J86" s="94">
        <f>J87</f>
        <v>25000</v>
      </c>
    </row>
    <row r="87" spans="1:10" ht="17.25" customHeight="1" outlineLevel="3">
      <c r="A87" s="44" t="s">
        <v>28</v>
      </c>
      <c r="B87" s="51">
        <v>703</v>
      </c>
      <c r="C87" s="52" t="s">
        <v>67</v>
      </c>
      <c r="D87" s="52" t="s">
        <v>31</v>
      </c>
      <c r="E87" s="63" t="s">
        <v>33</v>
      </c>
      <c r="F87" s="55"/>
      <c r="G87" s="53"/>
      <c r="H87" s="94">
        <f>H88+H89+H90</f>
        <v>123800</v>
      </c>
      <c r="I87" s="94">
        <f>I88+I89+I90</f>
        <v>80100</v>
      </c>
      <c r="J87" s="94">
        <f>J88+J89+J90</f>
        <v>25000</v>
      </c>
    </row>
    <row r="88" spans="1:10" ht="30.75" customHeight="1" outlineLevel="5">
      <c r="A88" s="50" t="s">
        <v>68</v>
      </c>
      <c r="B88" s="51">
        <v>703</v>
      </c>
      <c r="C88" s="52" t="s">
        <v>67</v>
      </c>
      <c r="D88" s="52" t="s">
        <v>31</v>
      </c>
      <c r="E88" s="63" t="s">
        <v>69</v>
      </c>
      <c r="F88" s="51">
        <v>200</v>
      </c>
      <c r="G88" s="53"/>
      <c r="H88" s="96">
        <v>59800</v>
      </c>
      <c r="I88" s="96">
        <v>25100</v>
      </c>
      <c r="J88" s="96">
        <v>25000</v>
      </c>
    </row>
    <row r="89" spans="1:10" ht="30.75" customHeight="1" outlineLevel="5">
      <c r="A89" s="50" t="s">
        <v>70</v>
      </c>
      <c r="B89" s="51">
        <v>703</v>
      </c>
      <c r="C89" s="52" t="s">
        <v>67</v>
      </c>
      <c r="D89" s="52" t="s">
        <v>31</v>
      </c>
      <c r="E89" s="63" t="s">
        <v>69</v>
      </c>
      <c r="F89" s="51">
        <v>800</v>
      </c>
      <c r="G89" s="53"/>
      <c r="H89" s="94">
        <v>34000</v>
      </c>
      <c r="I89" s="94">
        <v>25000</v>
      </c>
      <c r="J89" s="94">
        <v>0</v>
      </c>
    </row>
    <row r="90" spans="1:10" ht="42" customHeight="1" outlineLevel="5">
      <c r="A90" s="50" t="s">
        <v>71</v>
      </c>
      <c r="B90" s="51">
        <v>703</v>
      </c>
      <c r="C90" s="52" t="s">
        <v>67</v>
      </c>
      <c r="D90" s="52" t="s">
        <v>31</v>
      </c>
      <c r="E90" s="63" t="s">
        <v>111</v>
      </c>
      <c r="F90" s="51" t="s">
        <v>1</v>
      </c>
      <c r="G90" s="53"/>
      <c r="H90" s="94">
        <v>30000</v>
      </c>
      <c r="I90" s="94">
        <v>30000</v>
      </c>
      <c r="J90" s="94">
        <v>0</v>
      </c>
    </row>
    <row r="91" spans="1:10" ht="15" outlineLevel="5">
      <c r="A91" s="66" t="s">
        <v>72</v>
      </c>
      <c r="B91" s="51">
        <v>703</v>
      </c>
      <c r="C91" s="52" t="s">
        <v>67</v>
      </c>
      <c r="D91" s="52" t="s">
        <v>53</v>
      </c>
      <c r="E91" s="63"/>
      <c r="F91" s="55"/>
      <c r="G91" s="53"/>
      <c r="H91" s="94">
        <f>H92+H112+H103</f>
        <v>1843000</v>
      </c>
      <c r="I91" s="94">
        <f>I92+I112+I103</f>
        <v>500000</v>
      </c>
      <c r="J91" s="94">
        <f>J92+J112+J103</f>
        <v>400000</v>
      </c>
    </row>
    <row r="92" spans="1:10" ht="42" customHeight="1" outlineLevel="3">
      <c r="A92" s="50" t="s">
        <v>210</v>
      </c>
      <c r="B92" s="51">
        <v>703</v>
      </c>
      <c r="C92" s="52" t="s">
        <v>67</v>
      </c>
      <c r="D92" s="52" t="s">
        <v>53</v>
      </c>
      <c r="E92" s="63" t="s">
        <v>67</v>
      </c>
      <c r="F92" s="55"/>
      <c r="G92" s="53"/>
      <c r="H92" s="94">
        <f>H93+H95+H98</f>
        <v>1350000</v>
      </c>
      <c r="I92" s="94">
        <f>I93+I95+I98</f>
        <v>450000</v>
      </c>
      <c r="J92" s="94">
        <f>J93+J95+J98</f>
        <v>400000</v>
      </c>
    </row>
    <row r="93" spans="1:10" ht="29.25" customHeight="1" outlineLevel="5">
      <c r="A93" s="50" t="s">
        <v>152</v>
      </c>
      <c r="B93" s="51">
        <v>703</v>
      </c>
      <c r="C93" s="52" t="s">
        <v>67</v>
      </c>
      <c r="D93" s="52" t="s">
        <v>53</v>
      </c>
      <c r="E93" s="63" t="s">
        <v>73</v>
      </c>
      <c r="F93" s="55"/>
      <c r="G93" s="53"/>
      <c r="H93" s="94">
        <f>H94</f>
        <v>1000000</v>
      </c>
      <c r="I93" s="94">
        <f>I94</f>
        <v>250000</v>
      </c>
      <c r="J93" s="94">
        <f>J94</f>
        <v>250000</v>
      </c>
    </row>
    <row r="94" spans="1:10" ht="29.25" customHeight="1" outlineLevel="5">
      <c r="A94" s="50" t="s">
        <v>74</v>
      </c>
      <c r="B94" s="51">
        <v>703</v>
      </c>
      <c r="C94" s="52" t="s">
        <v>67</v>
      </c>
      <c r="D94" s="52" t="s">
        <v>53</v>
      </c>
      <c r="E94" s="63" t="s">
        <v>75</v>
      </c>
      <c r="F94" s="51">
        <v>200</v>
      </c>
      <c r="G94" s="53"/>
      <c r="H94" s="94">
        <v>1000000</v>
      </c>
      <c r="I94" s="94">
        <v>250000</v>
      </c>
      <c r="J94" s="94">
        <v>250000</v>
      </c>
    </row>
    <row r="95" spans="1:10" ht="18" customHeight="1" outlineLevel="5">
      <c r="A95" s="50" t="s">
        <v>76</v>
      </c>
      <c r="B95" s="51">
        <v>703</v>
      </c>
      <c r="C95" s="52" t="s">
        <v>67</v>
      </c>
      <c r="D95" s="52" t="s">
        <v>53</v>
      </c>
      <c r="E95" s="63" t="s">
        <v>77</v>
      </c>
      <c r="F95" s="55"/>
      <c r="G95" s="53"/>
      <c r="H95" s="94">
        <f>H97+H96</f>
        <v>50000</v>
      </c>
      <c r="I95" s="94">
        <f>I97+I96</f>
        <v>50000</v>
      </c>
      <c r="J95" s="94">
        <f>J97+J96</f>
        <v>50000</v>
      </c>
    </row>
    <row r="96" spans="1:10" ht="39" customHeight="1" outlineLevel="5">
      <c r="A96" s="50" t="s">
        <v>199</v>
      </c>
      <c r="B96" s="51">
        <v>703</v>
      </c>
      <c r="C96" s="52" t="s">
        <v>67</v>
      </c>
      <c r="D96" s="52" t="s">
        <v>53</v>
      </c>
      <c r="E96" s="63" t="s">
        <v>78</v>
      </c>
      <c r="F96" s="55">
        <v>200</v>
      </c>
      <c r="G96" s="53"/>
      <c r="H96" s="94">
        <v>15000</v>
      </c>
      <c r="I96" s="94">
        <v>15000</v>
      </c>
      <c r="J96" s="94">
        <v>15000</v>
      </c>
    </row>
    <row r="97" spans="1:10" ht="27" customHeight="1" outlineLevel="3">
      <c r="A97" s="50" t="s">
        <v>165</v>
      </c>
      <c r="B97" s="51">
        <v>703</v>
      </c>
      <c r="C97" s="52" t="s">
        <v>67</v>
      </c>
      <c r="D97" s="52" t="s">
        <v>53</v>
      </c>
      <c r="E97" s="63" t="s">
        <v>78</v>
      </c>
      <c r="F97" s="51">
        <v>800</v>
      </c>
      <c r="G97" s="53"/>
      <c r="H97" s="94">
        <v>35000</v>
      </c>
      <c r="I97" s="94">
        <v>35000</v>
      </c>
      <c r="J97" s="94">
        <v>35000</v>
      </c>
    </row>
    <row r="98" spans="1:10" ht="30.75" customHeight="1" outlineLevel="5">
      <c r="A98" s="50" t="s">
        <v>79</v>
      </c>
      <c r="B98" s="51">
        <v>703</v>
      </c>
      <c r="C98" s="52" t="s">
        <v>67</v>
      </c>
      <c r="D98" s="52" t="s">
        <v>53</v>
      </c>
      <c r="E98" s="63" t="s">
        <v>80</v>
      </c>
      <c r="F98" s="51"/>
      <c r="G98" s="53"/>
      <c r="H98" s="94">
        <f>H100+H101+H102+H99</f>
        <v>300000</v>
      </c>
      <c r="I98" s="94">
        <f>I100+I101+I102+I99</f>
        <v>150000</v>
      </c>
      <c r="J98" s="94">
        <f>J100+J101+J102+J99</f>
        <v>100000</v>
      </c>
    </row>
    <row r="99" spans="1:10" ht="41.25" customHeight="1" outlineLevel="5">
      <c r="A99" s="50" t="s">
        <v>139</v>
      </c>
      <c r="B99" s="51">
        <v>703</v>
      </c>
      <c r="C99" s="52" t="s">
        <v>67</v>
      </c>
      <c r="D99" s="52" t="s">
        <v>53</v>
      </c>
      <c r="E99" s="63" t="s">
        <v>81</v>
      </c>
      <c r="F99" s="51">
        <v>200</v>
      </c>
      <c r="G99" s="53"/>
      <c r="H99" s="94">
        <v>92000</v>
      </c>
      <c r="I99" s="94">
        <v>42000</v>
      </c>
      <c r="J99" s="94">
        <v>42000</v>
      </c>
    </row>
    <row r="100" spans="1:10" ht="42" customHeight="1" outlineLevel="2">
      <c r="A100" s="50" t="s">
        <v>201</v>
      </c>
      <c r="B100" s="51">
        <v>703</v>
      </c>
      <c r="C100" s="52" t="s">
        <v>67</v>
      </c>
      <c r="D100" s="52" t="s">
        <v>53</v>
      </c>
      <c r="E100" s="63" t="s">
        <v>81</v>
      </c>
      <c r="F100" s="51">
        <v>800</v>
      </c>
      <c r="G100" s="53"/>
      <c r="H100" s="94">
        <v>8000</v>
      </c>
      <c r="I100" s="94">
        <v>8000</v>
      </c>
      <c r="J100" s="94">
        <v>8000</v>
      </c>
    </row>
    <row r="101" spans="1:10" ht="40.5" customHeight="1" outlineLevel="2">
      <c r="A101" s="50" t="s">
        <v>140</v>
      </c>
      <c r="B101" s="51">
        <v>703</v>
      </c>
      <c r="C101" s="52" t="s">
        <v>67</v>
      </c>
      <c r="D101" s="52" t="s">
        <v>53</v>
      </c>
      <c r="E101" s="63" t="s">
        <v>138</v>
      </c>
      <c r="F101" s="51">
        <v>200</v>
      </c>
      <c r="G101" s="53"/>
      <c r="H101" s="94">
        <v>150000</v>
      </c>
      <c r="I101" s="94">
        <v>50000</v>
      </c>
      <c r="J101" s="94">
        <v>50000</v>
      </c>
    </row>
    <row r="102" spans="1:10" ht="52.5" customHeight="1" outlineLevel="2">
      <c r="A102" s="50" t="s">
        <v>197</v>
      </c>
      <c r="B102" s="51">
        <v>703</v>
      </c>
      <c r="C102" s="52" t="s">
        <v>67</v>
      </c>
      <c r="D102" s="52" t="s">
        <v>53</v>
      </c>
      <c r="E102" s="63" t="s">
        <v>196</v>
      </c>
      <c r="F102" s="51">
        <v>200</v>
      </c>
      <c r="G102" s="53"/>
      <c r="H102" s="94">
        <v>50000</v>
      </c>
      <c r="I102" s="94">
        <v>50000</v>
      </c>
      <c r="J102" s="94">
        <v>0</v>
      </c>
    </row>
    <row r="103" spans="1:10" ht="54" customHeight="1" outlineLevel="2">
      <c r="A103" s="50" t="s">
        <v>202</v>
      </c>
      <c r="B103" s="51">
        <v>703</v>
      </c>
      <c r="C103" s="52" t="s">
        <v>67</v>
      </c>
      <c r="D103" s="52" t="s">
        <v>53</v>
      </c>
      <c r="E103" s="63" t="s">
        <v>102</v>
      </c>
      <c r="F103" s="51"/>
      <c r="G103" s="53"/>
      <c r="H103" s="94">
        <f>H104+H107+H110</f>
        <v>143000</v>
      </c>
      <c r="I103" s="94">
        <f>I104+I107+I110</f>
        <v>50000</v>
      </c>
      <c r="J103" s="94">
        <f>J104+J107+J110</f>
        <v>0</v>
      </c>
    </row>
    <row r="104" spans="1:10" ht="36" customHeight="1" outlineLevel="2">
      <c r="A104" s="50" t="s">
        <v>172</v>
      </c>
      <c r="B104" s="51">
        <v>703</v>
      </c>
      <c r="C104" s="52" t="s">
        <v>67</v>
      </c>
      <c r="D104" s="52" t="s">
        <v>53</v>
      </c>
      <c r="E104" s="63" t="s">
        <v>171</v>
      </c>
      <c r="F104" s="51"/>
      <c r="G104" s="53"/>
      <c r="H104" s="94">
        <f>H105+H106</f>
        <v>93000</v>
      </c>
      <c r="I104" s="94">
        <f>I105+I106</f>
        <v>20000</v>
      </c>
      <c r="J104" s="94">
        <f>J105+J106</f>
        <v>0</v>
      </c>
    </row>
    <row r="105" spans="1:10" ht="32.25" customHeight="1" outlineLevel="2">
      <c r="A105" s="50" t="s">
        <v>179</v>
      </c>
      <c r="B105" s="51">
        <v>703</v>
      </c>
      <c r="C105" s="52" t="s">
        <v>67</v>
      </c>
      <c r="D105" s="52" t="s">
        <v>53</v>
      </c>
      <c r="E105" s="63" t="s">
        <v>173</v>
      </c>
      <c r="F105" s="51">
        <v>200</v>
      </c>
      <c r="G105" s="53"/>
      <c r="H105" s="94">
        <v>93000</v>
      </c>
      <c r="I105" s="94">
        <v>10000</v>
      </c>
      <c r="J105" s="94">
        <v>0</v>
      </c>
    </row>
    <row r="106" spans="1:10" ht="33.75" customHeight="1" outlineLevel="2">
      <c r="A106" s="50" t="s">
        <v>178</v>
      </c>
      <c r="B106" s="51">
        <v>703</v>
      </c>
      <c r="C106" s="52" t="s">
        <v>67</v>
      </c>
      <c r="D106" s="52" t="s">
        <v>53</v>
      </c>
      <c r="E106" s="63" t="s">
        <v>174</v>
      </c>
      <c r="F106" s="51">
        <v>200</v>
      </c>
      <c r="G106" s="53"/>
      <c r="H106" s="94">
        <v>0</v>
      </c>
      <c r="I106" s="94">
        <v>10000</v>
      </c>
      <c r="J106" s="94">
        <v>0</v>
      </c>
    </row>
    <row r="107" spans="1:10" ht="31.5" customHeight="1" outlineLevel="2">
      <c r="A107" s="50" t="s">
        <v>175</v>
      </c>
      <c r="B107" s="51">
        <v>703</v>
      </c>
      <c r="C107" s="52" t="s">
        <v>67</v>
      </c>
      <c r="D107" s="52" t="s">
        <v>53</v>
      </c>
      <c r="E107" s="63" t="s">
        <v>176</v>
      </c>
      <c r="F107" s="51"/>
      <c r="G107" s="53"/>
      <c r="H107" s="94">
        <f>H108+H109</f>
        <v>50000</v>
      </c>
      <c r="I107" s="94">
        <f>I108+I109</f>
        <v>20000</v>
      </c>
      <c r="J107" s="94">
        <f>J108+J109</f>
        <v>0</v>
      </c>
    </row>
    <row r="108" spans="1:10" ht="41.25" customHeight="1" outlineLevel="2">
      <c r="A108" s="50" t="s">
        <v>177</v>
      </c>
      <c r="B108" s="51">
        <v>703</v>
      </c>
      <c r="C108" s="52" t="s">
        <v>67</v>
      </c>
      <c r="D108" s="52" t="s">
        <v>53</v>
      </c>
      <c r="E108" s="63" t="s">
        <v>180</v>
      </c>
      <c r="F108" s="51">
        <v>200</v>
      </c>
      <c r="G108" s="53"/>
      <c r="H108" s="94">
        <v>50000</v>
      </c>
      <c r="I108" s="94">
        <v>10000</v>
      </c>
      <c r="J108" s="94">
        <v>0</v>
      </c>
    </row>
    <row r="109" spans="1:10" ht="33" customHeight="1" outlineLevel="2">
      <c r="A109" s="44" t="s">
        <v>184</v>
      </c>
      <c r="B109" s="51">
        <v>703</v>
      </c>
      <c r="C109" s="52" t="s">
        <v>67</v>
      </c>
      <c r="D109" s="52" t="s">
        <v>53</v>
      </c>
      <c r="E109" s="63" t="s">
        <v>181</v>
      </c>
      <c r="F109" s="51">
        <v>200</v>
      </c>
      <c r="G109" s="53"/>
      <c r="H109" s="94">
        <v>0</v>
      </c>
      <c r="I109" s="94">
        <v>10000</v>
      </c>
      <c r="J109" s="94">
        <v>0</v>
      </c>
    </row>
    <row r="110" spans="1:10" ht="20.25" customHeight="1" outlineLevel="2">
      <c r="A110" s="44" t="s">
        <v>182</v>
      </c>
      <c r="B110" s="84">
        <v>703</v>
      </c>
      <c r="C110" s="88" t="s">
        <v>67</v>
      </c>
      <c r="D110" s="88" t="s">
        <v>53</v>
      </c>
      <c r="E110" s="71" t="s">
        <v>183</v>
      </c>
      <c r="F110" s="51"/>
      <c r="G110" s="53"/>
      <c r="H110" s="94">
        <f>H111</f>
        <v>0</v>
      </c>
      <c r="I110" s="94">
        <f>I111</f>
        <v>10000</v>
      </c>
      <c r="J110" s="94">
        <f>J111</f>
        <v>0</v>
      </c>
    </row>
    <row r="111" spans="1:10" ht="39.75" customHeight="1" outlineLevel="2">
      <c r="A111" s="50" t="s">
        <v>185</v>
      </c>
      <c r="B111" s="84">
        <v>703</v>
      </c>
      <c r="C111" s="88" t="s">
        <v>67</v>
      </c>
      <c r="D111" s="88" t="s">
        <v>53</v>
      </c>
      <c r="E111" s="63" t="s">
        <v>186</v>
      </c>
      <c r="F111" s="51">
        <v>200</v>
      </c>
      <c r="G111" s="53"/>
      <c r="H111" s="94">
        <v>0</v>
      </c>
      <c r="I111" s="94">
        <v>10000</v>
      </c>
      <c r="J111" s="94">
        <v>0</v>
      </c>
    </row>
    <row r="112" spans="1:10" ht="18.75" customHeight="1" outlineLevel="2">
      <c r="A112" s="44" t="s">
        <v>27</v>
      </c>
      <c r="B112" s="84">
        <v>703</v>
      </c>
      <c r="C112" s="88" t="s">
        <v>67</v>
      </c>
      <c r="D112" s="88" t="s">
        <v>53</v>
      </c>
      <c r="E112" s="71" t="s">
        <v>63</v>
      </c>
      <c r="F112" s="51"/>
      <c r="G112" s="53"/>
      <c r="H112" s="94">
        <f aca="true" t="shared" si="7" ref="H112:J113">H113</f>
        <v>350000</v>
      </c>
      <c r="I112" s="94">
        <f t="shared" si="7"/>
        <v>0</v>
      </c>
      <c r="J112" s="94">
        <f t="shared" si="7"/>
        <v>0</v>
      </c>
    </row>
    <row r="113" spans="1:10" ht="16.5" customHeight="1" outlineLevel="2">
      <c r="A113" s="44" t="s">
        <v>28</v>
      </c>
      <c r="B113" s="84">
        <v>703</v>
      </c>
      <c r="C113" s="88" t="s">
        <v>67</v>
      </c>
      <c r="D113" s="88" t="s">
        <v>53</v>
      </c>
      <c r="E113" s="71" t="s">
        <v>33</v>
      </c>
      <c r="F113" s="51"/>
      <c r="G113" s="53"/>
      <c r="H113" s="94">
        <f t="shared" si="7"/>
        <v>350000</v>
      </c>
      <c r="I113" s="94">
        <f t="shared" si="7"/>
        <v>0</v>
      </c>
      <c r="J113" s="94">
        <f t="shared" si="7"/>
        <v>0</v>
      </c>
    </row>
    <row r="114" spans="1:10" ht="45" customHeight="1" outlineLevel="2">
      <c r="A114" s="44" t="s">
        <v>187</v>
      </c>
      <c r="B114" s="84">
        <v>703</v>
      </c>
      <c r="C114" s="88" t="s">
        <v>67</v>
      </c>
      <c r="D114" s="88" t="s">
        <v>53</v>
      </c>
      <c r="E114" s="71" t="s">
        <v>198</v>
      </c>
      <c r="F114" s="51">
        <v>200</v>
      </c>
      <c r="G114" s="53"/>
      <c r="H114" s="94">
        <v>350000</v>
      </c>
      <c r="I114" s="96">
        <v>0</v>
      </c>
      <c r="J114" s="96">
        <v>0</v>
      </c>
    </row>
    <row r="115" spans="1:10" s="2" customFormat="1" ht="18.75" customHeight="1" outlineLevel="3">
      <c r="A115" s="72" t="s">
        <v>16</v>
      </c>
      <c r="B115" s="73">
        <v>703</v>
      </c>
      <c r="C115" s="74" t="s">
        <v>82</v>
      </c>
      <c r="D115" s="74"/>
      <c r="E115" s="73"/>
      <c r="F115" s="73"/>
      <c r="G115" s="75"/>
      <c r="H115" s="97">
        <f>H116+H136</f>
        <v>5470000</v>
      </c>
      <c r="I115" s="97">
        <f>I116+I136</f>
        <v>5470000</v>
      </c>
      <c r="J115" s="97">
        <f>J116+J136</f>
        <v>5470000</v>
      </c>
    </row>
    <row r="116" spans="1:10" ht="20.25" customHeight="1" outlineLevel="5">
      <c r="A116" s="76" t="s">
        <v>17</v>
      </c>
      <c r="B116" s="77">
        <v>703</v>
      </c>
      <c r="C116" s="78" t="s">
        <v>82</v>
      </c>
      <c r="D116" s="78" t="s">
        <v>31</v>
      </c>
      <c r="E116" s="73"/>
      <c r="F116" s="77"/>
      <c r="G116" s="79"/>
      <c r="H116" s="93">
        <f>H117+H133</f>
        <v>4460000</v>
      </c>
      <c r="I116" s="93">
        <f>I117+I133</f>
        <v>4460000</v>
      </c>
      <c r="J116" s="93">
        <f>J117+J133</f>
        <v>4460000</v>
      </c>
    </row>
    <row r="117" spans="1:10" ht="38.25" outlineLevel="3">
      <c r="A117" s="80" t="s">
        <v>203</v>
      </c>
      <c r="B117" s="77">
        <v>703</v>
      </c>
      <c r="C117" s="78" t="s">
        <v>82</v>
      </c>
      <c r="D117" s="78" t="s">
        <v>31</v>
      </c>
      <c r="E117" s="81" t="s">
        <v>32</v>
      </c>
      <c r="F117" s="77"/>
      <c r="G117" s="79"/>
      <c r="H117" s="93">
        <f>H118</f>
        <v>4413500</v>
      </c>
      <c r="I117" s="93">
        <f>I118</f>
        <v>4413500</v>
      </c>
      <c r="J117" s="93">
        <f>J118</f>
        <v>4413500</v>
      </c>
    </row>
    <row r="118" spans="1:10" ht="29.25" customHeight="1" outlineLevel="5">
      <c r="A118" s="80" t="s">
        <v>204</v>
      </c>
      <c r="B118" s="77">
        <v>703</v>
      </c>
      <c r="C118" s="78" t="s">
        <v>82</v>
      </c>
      <c r="D118" s="78" t="s">
        <v>31</v>
      </c>
      <c r="E118" s="81" t="s">
        <v>83</v>
      </c>
      <c r="F118" s="77"/>
      <c r="G118" s="79"/>
      <c r="H118" s="93">
        <f>H119+H125+H127+H129</f>
        <v>4413500</v>
      </c>
      <c r="I118" s="93">
        <f>I119+I125+I127+I129</f>
        <v>4413500</v>
      </c>
      <c r="J118" s="93">
        <f>J119+J125+J127+J129</f>
        <v>4413500</v>
      </c>
    </row>
    <row r="119" spans="1:10" ht="42" customHeight="1" outlineLevel="1">
      <c r="A119" s="80" t="s">
        <v>84</v>
      </c>
      <c r="B119" s="77">
        <v>703</v>
      </c>
      <c r="C119" s="78" t="s">
        <v>82</v>
      </c>
      <c r="D119" s="78" t="s">
        <v>31</v>
      </c>
      <c r="E119" s="81" t="s">
        <v>85</v>
      </c>
      <c r="F119" s="77"/>
      <c r="G119" s="79"/>
      <c r="H119" s="93">
        <f>H120+H121+H122+H123+H124+H131</f>
        <v>4331800</v>
      </c>
      <c r="I119" s="93">
        <f>I120+I121+I122+I123+I124+I131</f>
        <v>4331800</v>
      </c>
      <c r="J119" s="93">
        <f>J120+J121+J122+J123+J124+J131</f>
        <v>4331800</v>
      </c>
    </row>
    <row r="120" spans="1:10" ht="99" customHeight="1" outlineLevel="2">
      <c r="A120" s="80" t="s">
        <v>86</v>
      </c>
      <c r="B120" s="77">
        <v>703</v>
      </c>
      <c r="C120" s="78" t="s">
        <v>82</v>
      </c>
      <c r="D120" s="78" t="s">
        <v>31</v>
      </c>
      <c r="E120" s="81" t="s">
        <v>120</v>
      </c>
      <c r="F120" s="77">
        <v>100</v>
      </c>
      <c r="G120" s="79"/>
      <c r="H120" s="93">
        <v>2055000</v>
      </c>
      <c r="I120" s="93">
        <v>2055000</v>
      </c>
      <c r="J120" s="93">
        <v>2055000</v>
      </c>
    </row>
    <row r="121" spans="1:10" ht="58.5" customHeight="1" outlineLevel="3">
      <c r="A121" s="80" t="s">
        <v>87</v>
      </c>
      <c r="B121" s="77">
        <v>703</v>
      </c>
      <c r="C121" s="78" t="s">
        <v>82</v>
      </c>
      <c r="D121" s="78" t="s">
        <v>31</v>
      </c>
      <c r="E121" s="81" t="s">
        <v>120</v>
      </c>
      <c r="F121" s="77">
        <v>200</v>
      </c>
      <c r="G121" s="79"/>
      <c r="H121" s="93">
        <v>1100000</v>
      </c>
      <c r="I121" s="93">
        <v>1100000</v>
      </c>
      <c r="J121" s="93">
        <v>1100000</v>
      </c>
    </row>
    <row r="122" spans="1:10" ht="54" customHeight="1" outlineLevel="5">
      <c r="A122" s="80" t="s">
        <v>88</v>
      </c>
      <c r="B122" s="77">
        <v>703</v>
      </c>
      <c r="C122" s="78" t="s">
        <v>82</v>
      </c>
      <c r="D122" s="78" t="s">
        <v>31</v>
      </c>
      <c r="E122" s="81" t="s">
        <v>120</v>
      </c>
      <c r="F122" s="77">
        <v>800</v>
      </c>
      <c r="G122" s="79"/>
      <c r="H122" s="93">
        <v>25000</v>
      </c>
      <c r="I122" s="93">
        <v>25000</v>
      </c>
      <c r="J122" s="93">
        <v>25000</v>
      </c>
    </row>
    <row r="123" spans="1:10" ht="91.5" customHeight="1" outlineLevel="5">
      <c r="A123" s="80" t="s">
        <v>148</v>
      </c>
      <c r="B123" s="77">
        <v>703</v>
      </c>
      <c r="C123" s="78" t="s">
        <v>82</v>
      </c>
      <c r="D123" s="78" t="s">
        <v>31</v>
      </c>
      <c r="E123" s="82" t="s">
        <v>147</v>
      </c>
      <c r="F123" s="77">
        <v>100</v>
      </c>
      <c r="G123" s="83">
        <v>7039</v>
      </c>
      <c r="H123" s="93">
        <v>1089400</v>
      </c>
      <c r="I123" s="93">
        <v>1089400</v>
      </c>
      <c r="J123" s="93">
        <v>1089400</v>
      </c>
    </row>
    <row r="124" spans="1:10" ht="90" customHeight="1" outlineLevel="5">
      <c r="A124" s="80" t="s">
        <v>149</v>
      </c>
      <c r="B124" s="77">
        <v>703</v>
      </c>
      <c r="C124" s="78" t="s">
        <v>82</v>
      </c>
      <c r="D124" s="78" t="s">
        <v>31</v>
      </c>
      <c r="E124" s="82" t="s">
        <v>147</v>
      </c>
      <c r="F124" s="77">
        <v>100</v>
      </c>
      <c r="G124" s="79"/>
      <c r="H124" s="93">
        <v>57400</v>
      </c>
      <c r="I124" s="93">
        <v>57400</v>
      </c>
      <c r="J124" s="93">
        <v>57400</v>
      </c>
    </row>
    <row r="125" spans="1:10" ht="51" customHeight="1" outlineLevel="5">
      <c r="A125" s="80" t="s">
        <v>123</v>
      </c>
      <c r="B125" s="77">
        <v>703</v>
      </c>
      <c r="C125" s="78" t="s">
        <v>82</v>
      </c>
      <c r="D125" s="78" t="s">
        <v>31</v>
      </c>
      <c r="E125" s="81" t="s">
        <v>211</v>
      </c>
      <c r="F125" s="77"/>
      <c r="G125" s="79"/>
      <c r="H125" s="93">
        <f>H126</f>
        <v>5000</v>
      </c>
      <c r="I125" s="93">
        <f>I126</f>
        <v>5000</v>
      </c>
      <c r="J125" s="93">
        <f>J126</f>
        <v>5000</v>
      </c>
    </row>
    <row r="126" spans="1:10" ht="38.25" customHeight="1" outlineLevel="5">
      <c r="A126" s="80" t="s">
        <v>124</v>
      </c>
      <c r="B126" s="77">
        <v>703</v>
      </c>
      <c r="C126" s="78" t="s">
        <v>82</v>
      </c>
      <c r="D126" s="78" t="s">
        <v>31</v>
      </c>
      <c r="E126" s="82" t="s">
        <v>212</v>
      </c>
      <c r="F126" s="77">
        <v>200</v>
      </c>
      <c r="G126" s="79"/>
      <c r="H126" s="93">
        <v>5000</v>
      </c>
      <c r="I126" s="93">
        <v>5000</v>
      </c>
      <c r="J126" s="93">
        <v>5000</v>
      </c>
    </row>
    <row r="127" spans="1:10" ht="33.75" customHeight="1" outlineLevel="3">
      <c r="A127" s="80" t="s">
        <v>89</v>
      </c>
      <c r="B127" s="77">
        <v>703</v>
      </c>
      <c r="C127" s="78" t="s">
        <v>82</v>
      </c>
      <c r="D127" s="78" t="s">
        <v>31</v>
      </c>
      <c r="E127" s="81" t="s">
        <v>90</v>
      </c>
      <c r="F127" s="77"/>
      <c r="G127" s="79"/>
      <c r="H127" s="93">
        <f>H128</f>
        <v>60000</v>
      </c>
      <c r="I127" s="93">
        <f>I128</f>
        <v>60000</v>
      </c>
      <c r="J127" s="93">
        <f>J128</f>
        <v>60000</v>
      </c>
    </row>
    <row r="128" spans="1:10" ht="44.25" customHeight="1" outlineLevel="5">
      <c r="A128" s="80" t="s">
        <v>153</v>
      </c>
      <c r="B128" s="77">
        <v>703</v>
      </c>
      <c r="C128" s="78" t="s">
        <v>82</v>
      </c>
      <c r="D128" s="78" t="s">
        <v>31</v>
      </c>
      <c r="E128" s="81" t="s">
        <v>122</v>
      </c>
      <c r="F128" s="77">
        <v>200</v>
      </c>
      <c r="G128" s="79"/>
      <c r="H128" s="93">
        <v>60000</v>
      </c>
      <c r="I128" s="93">
        <v>60000</v>
      </c>
      <c r="J128" s="93">
        <v>60000</v>
      </c>
    </row>
    <row r="129" spans="1:10" ht="25.5" outlineLevel="2">
      <c r="A129" s="80" t="s">
        <v>91</v>
      </c>
      <c r="B129" s="77">
        <v>703</v>
      </c>
      <c r="C129" s="78" t="s">
        <v>82</v>
      </c>
      <c r="D129" s="78" t="s">
        <v>31</v>
      </c>
      <c r="E129" s="81" t="s">
        <v>92</v>
      </c>
      <c r="F129" s="77"/>
      <c r="G129" s="79"/>
      <c r="H129" s="93">
        <f>H130</f>
        <v>16700</v>
      </c>
      <c r="I129" s="93">
        <f>I130</f>
        <v>16700</v>
      </c>
      <c r="J129" s="93">
        <f>J130</f>
        <v>16700</v>
      </c>
    </row>
    <row r="130" spans="1:10" ht="50.25" customHeight="1" outlineLevel="3">
      <c r="A130" s="80" t="s">
        <v>93</v>
      </c>
      <c r="B130" s="77">
        <v>703</v>
      </c>
      <c r="C130" s="78" t="s">
        <v>82</v>
      </c>
      <c r="D130" s="78" t="s">
        <v>31</v>
      </c>
      <c r="E130" s="81" t="s">
        <v>121</v>
      </c>
      <c r="F130" s="77">
        <v>200</v>
      </c>
      <c r="G130" s="79"/>
      <c r="H130" s="93">
        <v>16700</v>
      </c>
      <c r="I130" s="93">
        <v>16700</v>
      </c>
      <c r="J130" s="93">
        <v>16700</v>
      </c>
    </row>
    <row r="131" spans="1:10" ht="21.75" customHeight="1" outlineLevel="3">
      <c r="A131" s="80" t="s">
        <v>215</v>
      </c>
      <c r="B131" s="77">
        <v>703</v>
      </c>
      <c r="C131" s="78" t="s">
        <v>82</v>
      </c>
      <c r="D131" s="78" t="s">
        <v>31</v>
      </c>
      <c r="E131" s="81" t="s">
        <v>218</v>
      </c>
      <c r="F131" s="77"/>
      <c r="G131" s="79"/>
      <c r="H131" s="93">
        <f>H132</f>
        <v>5000</v>
      </c>
      <c r="I131" s="93">
        <f>I132</f>
        <v>5000</v>
      </c>
      <c r="J131" s="93">
        <f>J132</f>
        <v>5000</v>
      </c>
    </row>
    <row r="132" spans="1:10" ht="30" customHeight="1" outlineLevel="3">
      <c r="A132" s="80" t="s">
        <v>216</v>
      </c>
      <c r="B132" s="77">
        <v>703</v>
      </c>
      <c r="C132" s="78" t="s">
        <v>82</v>
      </c>
      <c r="D132" s="78" t="s">
        <v>31</v>
      </c>
      <c r="E132" s="81" t="s">
        <v>217</v>
      </c>
      <c r="F132" s="77">
        <v>200</v>
      </c>
      <c r="G132" s="79"/>
      <c r="H132" s="93">
        <v>5000</v>
      </c>
      <c r="I132" s="93">
        <v>5000</v>
      </c>
      <c r="J132" s="93">
        <v>5000</v>
      </c>
    </row>
    <row r="133" spans="1:10" ht="15.75" customHeight="1" outlineLevel="3">
      <c r="A133" s="44" t="s">
        <v>27</v>
      </c>
      <c r="B133" s="77">
        <v>703</v>
      </c>
      <c r="C133" s="78" t="s">
        <v>82</v>
      </c>
      <c r="D133" s="78" t="s">
        <v>31</v>
      </c>
      <c r="E133" s="82">
        <v>99</v>
      </c>
      <c r="F133" s="86"/>
      <c r="G133" s="79"/>
      <c r="H133" s="93">
        <f aca="true" t="shared" si="8" ref="H133:J134">H134</f>
        <v>46500</v>
      </c>
      <c r="I133" s="93">
        <f t="shared" si="8"/>
        <v>46500</v>
      </c>
      <c r="J133" s="93">
        <f t="shared" si="8"/>
        <v>46500</v>
      </c>
    </row>
    <row r="134" spans="1:10" ht="19.5" customHeight="1" outlineLevel="3">
      <c r="A134" s="44" t="s">
        <v>28</v>
      </c>
      <c r="B134" s="77">
        <v>703</v>
      </c>
      <c r="C134" s="78" t="s">
        <v>82</v>
      </c>
      <c r="D134" s="78" t="s">
        <v>31</v>
      </c>
      <c r="E134" s="82" t="s">
        <v>33</v>
      </c>
      <c r="F134" s="86"/>
      <c r="G134" s="79"/>
      <c r="H134" s="93">
        <f t="shared" si="8"/>
        <v>46500</v>
      </c>
      <c r="I134" s="93">
        <f t="shared" si="8"/>
        <v>46500</v>
      </c>
      <c r="J134" s="93">
        <f t="shared" si="8"/>
        <v>46500</v>
      </c>
    </row>
    <row r="135" spans="1:10" ht="136.5" customHeight="1" outlineLevel="3">
      <c r="A135" s="44" t="s">
        <v>208</v>
      </c>
      <c r="B135" s="77">
        <v>703</v>
      </c>
      <c r="C135" s="78" t="s">
        <v>82</v>
      </c>
      <c r="D135" s="78" t="s">
        <v>31</v>
      </c>
      <c r="E135" s="85" t="s">
        <v>209</v>
      </c>
      <c r="F135" s="84">
        <v>100</v>
      </c>
      <c r="G135" s="87">
        <v>6196</v>
      </c>
      <c r="H135" s="93">
        <v>46500</v>
      </c>
      <c r="I135" s="93">
        <v>46500</v>
      </c>
      <c r="J135" s="93">
        <v>46500</v>
      </c>
    </row>
    <row r="136" spans="1:10" ht="30" outlineLevel="5">
      <c r="A136" s="66" t="s">
        <v>114</v>
      </c>
      <c r="B136" s="51">
        <v>703</v>
      </c>
      <c r="C136" s="52" t="s">
        <v>82</v>
      </c>
      <c r="D136" s="52" t="s">
        <v>32</v>
      </c>
      <c r="E136" s="59"/>
      <c r="F136" s="51"/>
      <c r="G136" s="53"/>
      <c r="H136" s="94">
        <f>H137</f>
        <v>1010000</v>
      </c>
      <c r="I136" s="94">
        <f>I137</f>
        <v>1010000</v>
      </c>
      <c r="J136" s="94">
        <f>J137</f>
        <v>1010000</v>
      </c>
    </row>
    <row r="137" spans="1:10" ht="38.25" outlineLevel="2">
      <c r="A137" s="50" t="s">
        <v>203</v>
      </c>
      <c r="B137" s="51">
        <v>703</v>
      </c>
      <c r="C137" s="52" t="s">
        <v>82</v>
      </c>
      <c r="D137" s="52" t="s">
        <v>32</v>
      </c>
      <c r="E137" s="63" t="s">
        <v>94</v>
      </c>
      <c r="F137" s="51"/>
      <c r="G137" s="53"/>
      <c r="H137" s="94">
        <f aca="true" t="shared" si="9" ref="H137:J138">H138</f>
        <v>1010000</v>
      </c>
      <c r="I137" s="94">
        <f t="shared" si="9"/>
        <v>1010000</v>
      </c>
      <c r="J137" s="94">
        <f t="shared" si="9"/>
        <v>1010000</v>
      </c>
    </row>
    <row r="138" spans="1:10" ht="56.25" customHeight="1" outlineLevel="3">
      <c r="A138" s="50" t="s">
        <v>205</v>
      </c>
      <c r="B138" s="51">
        <v>703</v>
      </c>
      <c r="C138" s="52" t="s">
        <v>82</v>
      </c>
      <c r="D138" s="52" t="s">
        <v>32</v>
      </c>
      <c r="E138" s="63" t="s">
        <v>95</v>
      </c>
      <c r="F138" s="51"/>
      <c r="G138" s="53"/>
      <c r="H138" s="94">
        <f t="shared" si="9"/>
        <v>1010000</v>
      </c>
      <c r="I138" s="94">
        <f t="shared" si="9"/>
        <v>1010000</v>
      </c>
      <c r="J138" s="94">
        <f t="shared" si="9"/>
        <v>1010000</v>
      </c>
    </row>
    <row r="139" spans="1:10" ht="38.25" customHeight="1" outlineLevel="5">
      <c r="A139" s="50" t="s">
        <v>96</v>
      </c>
      <c r="B139" s="51">
        <v>703</v>
      </c>
      <c r="C139" s="52" t="s">
        <v>82</v>
      </c>
      <c r="D139" s="52" t="s">
        <v>32</v>
      </c>
      <c r="E139" s="63" t="s">
        <v>97</v>
      </c>
      <c r="F139" s="51"/>
      <c r="G139" s="53"/>
      <c r="H139" s="94">
        <f>H140+H141+H142</f>
        <v>1010000</v>
      </c>
      <c r="I139" s="94">
        <f>I140+I141+I142</f>
        <v>1010000</v>
      </c>
      <c r="J139" s="94">
        <f>J140+J141+J142</f>
        <v>1010000</v>
      </c>
    </row>
    <row r="140" spans="1:10" ht="96.75" customHeight="1" outlineLevel="2">
      <c r="A140" s="50" t="s">
        <v>98</v>
      </c>
      <c r="B140" s="51">
        <v>703</v>
      </c>
      <c r="C140" s="52" t="s">
        <v>82</v>
      </c>
      <c r="D140" s="52" t="s">
        <v>32</v>
      </c>
      <c r="E140" s="59" t="s">
        <v>99</v>
      </c>
      <c r="F140" s="51">
        <v>100</v>
      </c>
      <c r="G140" s="53"/>
      <c r="H140" s="94">
        <v>986000</v>
      </c>
      <c r="I140" s="94">
        <v>986000</v>
      </c>
      <c r="J140" s="94">
        <v>986000</v>
      </c>
    </row>
    <row r="141" spans="1:10" ht="65.25" customHeight="1" outlineLevel="3">
      <c r="A141" s="50" t="s">
        <v>100</v>
      </c>
      <c r="B141" s="51">
        <v>703</v>
      </c>
      <c r="C141" s="52" t="s">
        <v>82</v>
      </c>
      <c r="D141" s="52" t="s">
        <v>32</v>
      </c>
      <c r="E141" s="59" t="s">
        <v>99</v>
      </c>
      <c r="F141" s="51">
        <v>200</v>
      </c>
      <c r="G141" s="53"/>
      <c r="H141" s="94">
        <v>23500</v>
      </c>
      <c r="I141" s="94">
        <v>23500</v>
      </c>
      <c r="J141" s="94">
        <v>23500</v>
      </c>
    </row>
    <row r="142" spans="1:10" ht="55.5" customHeight="1" outlineLevel="5">
      <c r="A142" s="50" t="s">
        <v>101</v>
      </c>
      <c r="B142" s="51">
        <v>703</v>
      </c>
      <c r="C142" s="52" t="s">
        <v>82</v>
      </c>
      <c r="D142" s="52" t="s">
        <v>32</v>
      </c>
      <c r="E142" s="59" t="s">
        <v>99</v>
      </c>
      <c r="F142" s="51">
        <v>800</v>
      </c>
      <c r="G142" s="53"/>
      <c r="H142" s="94">
        <v>500</v>
      </c>
      <c r="I142" s="94">
        <v>500</v>
      </c>
      <c r="J142" s="94">
        <v>500</v>
      </c>
    </row>
    <row r="143" spans="1:10" ht="18.75" customHeight="1" outlineLevel="3">
      <c r="A143" s="61" t="s">
        <v>12</v>
      </c>
      <c r="B143" s="55">
        <v>703</v>
      </c>
      <c r="C143" s="56" t="s">
        <v>102</v>
      </c>
      <c r="D143" s="56"/>
      <c r="E143" s="70"/>
      <c r="F143" s="55"/>
      <c r="G143" s="57"/>
      <c r="H143" s="95">
        <f aca="true" t="shared" si="10" ref="H143:J144">H144</f>
        <v>48000</v>
      </c>
      <c r="I143" s="95">
        <f t="shared" si="10"/>
        <v>48000</v>
      </c>
      <c r="J143" s="95">
        <f t="shared" si="10"/>
        <v>48000</v>
      </c>
    </row>
    <row r="144" spans="1:10" ht="15" outlineLevel="5">
      <c r="A144" s="47" t="s">
        <v>13</v>
      </c>
      <c r="B144" s="51">
        <v>703</v>
      </c>
      <c r="C144" s="52" t="s">
        <v>102</v>
      </c>
      <c r="D144" s="52" t="s">
        <v>31</v>
      </c>
      <c r="E144" s="59"/>
      <c r="F144" s="51"/>
      <c r="G144" s="53"/>
      <c r="H144" s="94">
        <f t="shared" si="10"/>
        <v>48000</v>
      </c>
      <c r="I144" s="94">
        <f t="shared" si="10"/>
        <v>48000</v>
      </c>
      <c r="J144" s="94">
        <f t="shared" si="10"/>
        <v>48000</v>
      </c>
    </row>
    <row r="145" spans="1:10" ht="54" customHeight="1" outlineLevel="5">
      <c r="A145" s="50" t="s">
        <v>207</v>
      </c>
      <c r="B145" s="51">
        <v>703</v>
      </c>
      <c r="C145" s="52" t="s">
        <v>102</v>
      </c>
      <c r="D145" s="52" t="s">
        <v>31</v>
      </c>
      <c r="E145" s="63" t="s">
        <v>103</v>
      </c>
      <c r="F145" s="51"/>
      <c r="G145" s="53"/>
      <c r="H145" s="94">
        <f aca="true" t="shared" si="11" ref="H145:J146">H146</f>
        <v>48000</v>
      </c>
      <c r="I145" s="94">
        <f t="shared" si="11"/>
        <v>48000</v>
      </c>
      <c r="J145" s="94">
        <f t="shared" si="11"/>
        <v>48000</v>
      </c>
    </row>
    <row r="146" spans="1:10" ht="25.5" outlineLevel="5">
      <c r="A146" s="50" t="s">
        <v>104</v>
      </c>
      <c r="B146" s="51">
        <v>703</v>
      </c>
      <c r="C146" s="52" t="s">
        <v>102</v>
      </c>
      <c r="D146" s="52" t="s">
        <v>31</v>
      </c>
      <c r="E146" s="59" t="s">
        <v>105</v>
      </c>
      <c r="F146" s="51"/>
      <c r="G146" s="53"/>
      <c r="H146" s="94">
        <f t="shared" si="11"/>
        <v>48000</v>
      </c>
      <c r="I146" s="94">
        <f t="shared" si="11"/>
        <v>48000</v>
      </c>
      <c r="J146" s="94">
        <f t="shared" si="11"/>
        <v>48000</v>
      </c>
    </row>
    <row r="147" spans="1:10" ht="40.5" customHeight="1" outlineLevel="5">
      <c r="A147" s="50" t="s">
        <v>157</v>
      </c>
      <c r="B147" s="51">
        <v>703</v>
      </c>
      <c r="C147" s="52" t="s">
        <v>102</v>
      </c>
      <c r="D147" s="52" t="s">
        <v>31</v>
      </c>
      <c r="E147" s="59" t="s">
        <v>106</v>
      </c>
      <c r="F147" s="51">
        <v>300</v>
      </c>
      <c r="G147" s="53"/>
      <c r="H147" s="94">
        <v>48000</v>
      </c>
      <c r="I147" s="94">
        <v>48000</v>
      </c>
      <c r="J147" s="94">
        <v>48000</v>
      </c>
    </row>
    <row r="148" spans="1:10" ht="15" outlineLevel="5">
      <c r="A148" s="61" t="s">
        <v>14</v>
      </c>
      <c r="B148" s="55">
        <v>703</v>
      </c>
      <c r="C148" s="56" t="s">
        <v>37</v>
      </c>
      <c r="D148" s="52"/>
      <c r="E148" s="55"/>
      <c r="F148" s="51"/>
      <c r="G148" s="53"/>
      <c r="H148" s="94">
        <f aca="true" t="shared" si="12" ref="H148:J149">H149</f>
        <v>500000</v>
      </c>
      <c r="I148" s="94">
        <f t="shared" si="12"/>
        <v>50000</v>
      </c>
      <c r="J148" s="94">
        <f t="shared" si="12"/>
        <v>50000</v>
      </c>
    </row>
    <row r="149" spans="1:10" ht="15" outlineLevel="5">
      <c r="A149" s="66" t="s">
        <v>15</v>
      </c>
      <c r="B149" s="51">
        <v>703</v>
      </c>
      <c r="C149" s="52" t="s">
        <v>37</v>
      </c>
      <c r="D149" s="52" t="s">
        <v>31</v>
      </c>
      <c r="E149" s="55"/>
      <c r="F149" s="51"/>
      <c r="G149" s="53"/>
      <c r="H149" s="94">
        <f t="shared" si="12"/>
        <v>500000</v>
      </c>
      <c r="I149" s="94">
        <f t="shared" si="12"/>
        <v>50000</v>
      </c>
      <c r="J149" s="94">
        <f t="shared" si="12"/>
        <v>50000</v>
      </c>
    </row>
    <row r="150" spans="1:10" ht="57" customHeight="1" outlineLevel="5">
      <c r="A150" s="44" t="s">
        <v>206</v>
      </c>
      <c r="B150" s="51">
        <v>703</v>
      </c>
      <c r="C150" s="52" t="s">
        <v>37</v>
      </c>
      <c r="D150" s="52" t="s">
        <v>31</v>
      </c>
      <c r="E150" s="63" t="s">
        <v>82</v>
      </c>
      <c r="F150" s="51"/>
      <c r="G150" s="53"/>
      <c r="H150" s="94">
        <f>H151+H155</f>
        <v>500000</v>
      </c>
      <c r="I150" s="94">
        <f>I151+I155</f>
        <v>50000</v>
      </c>
      <c r="J150" s="94">
        <f>J151+J155</f>
        <v>50000</v>
      </c>
    </row>
    <row r="151" spans="1:10" ht="54.75" customHeight="1" outlineLevel="5">
      <c r="A151" s="44" t="s">
        <v>143</v>
      </c>
      <c r="B151" s="51">
        <v>703</v>
      </c>
      <c r="C151" s="52" t="s">
        <v>37</v>
      </c>
      <c r="D151" s="52" t="s">
        <v>31</v>
      </c>
      <c r="E151" s="59" t="s">
        <v>141</v>
      </c>
      <c r="F151" s="51"/>
      <c r="G151" s="53"/>
      <c r="H151" s="94">
        <f>H152+H153+H154</f>
        <v>150000</v>
      </c>
      <c r="I151" s="94">
        <f>I152+I153+I154</f>
        <v>50000</v>
      </c>
      <c r="J151" s="94">
        <f>J152+J153+J154</f>
        <v>50000</v>
      </c>
    </row>
    <row r="152" spans="1:10" ht="54.75" customHeight="1" outlineLevel="5">
      <c r="A152" s="50" t="s">
        <v>144</v>
      </c>
      <c r="B152" s="51">
        <v>703</v>
      </c>
      <c r="C152" s="52" t="s">
        <v>37</v>
      </c>
      <c r="D152" s="52" t="s">
        <v>31</v>
      </c>
      <c r="E152" s="59" t="s">
        <v>142</v>
      </c>
      <c r="F152" s="51">
        <v>200</v>
      </c>
      <c r="G152" s="53"/>
      <c r="H152" s="94">
        <v>30000</v>
      </c>
      <c r="I152" s="94">
        <v>30000</v>
      </c>
      <c r="J152" s="94">
        <v>30000</v>
      </c>
    </row>
    <row r="153" spans="1:10" ht="36.75" customHeight="1" outlineLevel="5">
      <c r="A153" s="50" t="s">
        <v>145</v>
      </c>
      <c r="B153" s="51">
        <v>703</v>
      </c>
      <c r="C153" s="52" t="s">
        <v>37</v>
      </c>
      <c r="D153" s="52" t="s">
        <v>31</v>
      </c>
      <c r="E153" s="59" t="s">
        <v>146</v>
      </c>
      <c r="F153" s="51">
        <v>200</v>
      </c>
      <c r="G153" s="53"/>
      <c r="H153" s="94">
        <v>20000</v>
      </c>
      <c r="I153" s="94">
        <v>20000</v>
      </c>
      <c r="J153" s="94">
        <v>20000</v>
      </c>
    </row>
    <row r="154" spans="1:10" ht="33.75" customHeight="1" outlineLevel="5">
      <c r="A154" s="50" t="s">
        <v>220</v>
      </c>
      <c r="B154" s="51">
        <v>703</v>
      </c>
      <c r="C154" s="52" t="s">
        <v>37</v>
      </c>
      <c r="D154" s="52" t="s">
        <v>31</v>
      </c>
      <c r="E154" s="59" t="s">
        <v>219</v>
      </c>
      <c r="F154" s="51">
        <v>200</v>
      </c>
      <c r="G154" s="53"/>
      <c r="H154" s="94">
        <v>100000</v>
      </c>
      <c r="I154" s="94">
        <v>0</v>
      </c>
      <c r="J154" s="94">
        <v>0</v>
      </c>
    </row>
    <row r="155" spans="1:10" ht="15" customHeight="1" outlineLevel="5">
      <c r="A155" s="50" t="s">
        <v>226</v>
      </c>
      <c r="B155" s="51">
        <v>703</v>
      </c>
      <c r="C155" s="52" t="s">
        <v>37</v>
      </c>
      <c r="D155" s="52" t="s">
        <v>31</v>
      </c>
      <c r="E155" s="59" t="s">
        <v>225</v>
      </c>
      <c r="F155" s="51"/>
      <c r="G155" s="53"/>
      <c r="H155" s="94">
        <f>H156+H157</f>
        <v>350000</v>
      </c>
      <c r="I155" s="94">
        <f>I156+I157</f>
        <v>0</v>
      </c>
      <c r="J155" s="94">
        <f>J156+J157</f>
        <v>0</v>
      </c>
    </row>
    <row r="156" spans="1:10" ht="43.5" customHeight="1" outlineLevel="5">
      <c r="A156" s="50" t="s">
        <v>223</v>
      </c>
      <c r="B156" s="51">
        <v>703</v>
      </c>
      <c r="C156" s="52" t="s">
        <v>37</v>
      </c>
      <c r="D156" s="52" t="s">
        <v>31</v>
      </c>
      <c r="E156" s="59" t="s">
        <v>222</v>
      </c>
      <c r="F156" s="51">
        <v>200</v>
      </c>
      <c r="G156" s="103">
        <v>8200</v>
      </c>
      <c r="H156" s="94">
        <v>205000</v>
      </c>
      <c r="I156" s="94">
        <v>0</v>
      </c>
      <c r="J156" s="94">
        <v>0</v>
      </c>
    </row>
    <row r="157" spans="1:10" ht="39.75" customHeight="1" outlineLevel="5">
      <c r="A157" s="50" t="s">
        <v>224</v>
      </c>
      <c r="B157" s="51">
        <v>703</v>
      </c>
      <c r="C157" s="52" t="s">
        <v>37</v>
      </c>
      <c r="D157" s="52" t="s">
        <v>31</v>
      </c>
      <c r="E157" s="59" t="s">
        <v>222</v>
      </c>
      <c r="F157" s="51">
        <v>800</v>
      </c>
      <c r="G157" s="103">
        <v>8200</v>
      </c>
      <c r="H157" s="94">
        <v>145000</v>
      </c>
      <c r="I157" s="94">
        <v>0</v>
      </c>
      <c r="J157" s="94">
        <v>0</v>
      </c>
    </row>
    <row r="158" spans="1:10" ht="15.75" outlineLevel="5">
      <c r="A158" s="68" t="s">
        <v>3</v>
      </c>
      <c r="B158" s="68"/>
      <c r="C158" s="68"/>
      <c r="D158" s="68"/>
      <c r="E158" s="68"/>
      <c r="F158" s="68"/>
      <c r="G158" s="69"/>
      <c r="H158" s="98">
        <f>H24+H48+H54+H63+H80+H115+H143+H148</f>
        <v>15748344.04</v>
      </c>
      <c r="I158" s="98">
        <f>I24+I48+I54+I63+I80+I115+I143+I148</f>
        <v>11543800</v>
      </c>
      <c r="J158" s="98">
        <f>J24+J48+J54+J63+J80+J115+J143+J148</f>
        <v>11247700</v>
      </c>
    </row>
    <row r="160" spans="1:5" ht="12.75">
      <c r="A160" s="19" t="s">
        <v>190</v>
      </c>
      <c r="E160" s="19" t="s">
        <v>189</v>
      </c>
    </row>
    <row r="162" spans="1:15" ht="12.75">
      <c r="A162" s="111"/>
      <c r="B162" s="111"/>
      <c r="C162" s="111"/>
      <c r="D162" s="111"/>
      <c r="E162" s="111"/>
      <c r="F162" s="111"/>
      <c r="G162" s="28"/>
      <c r="H162"/>
      <c r="I162" s="22"/>
      <c r="J162" s="22"/>
      <c r="K162"/>
      <c r="L162"/>
      <c r="M162"/>
      <c r="N162"/>
      <c r="O162"/>
    </row>
    <row r="163" spans="1:15" ht="12.75">
      <c r="A163" s="17"/>
      <c r="B163" s="18"/>
      <c r="C163" s="18"/>
      <c r="D163" s="18"/>
      <c r="E163" s="18"/>
      <c r="F163" s="18"/>
      <c r="G163" s="28"/>
      <c r="H163" s="19"/>
      <c r="I163" s="22"/>
      <c r="J163" s="22"/>
      <c r="K163"/>
      <c r="L163"/>
      <c r="M163"/>
      <c r="N163"/>
      <c r="O163"/>
    </row>
  </sheetData>
  <sheetProtection/>
  <autoFilter ref="A22:O158"/>
  <mergeCells count="18">
    <mergeCell ref="G21:G22"/>
    <mergeCell ref="A21:A22"/>
    <mergeCell ref="I20:J20"/>
    <mergeCell ref="H1:J1"/>
    <mergeCell ref="F2:J8"/>
    <mergeCell ref="H10:I10"/>
    <mergeCell ref="A162:F162"/>
    <mergeCell ref="H21:J21"/>
    <mergeCell ref="A19:J19"/>
    <mergeCell ref="B21:B22"/>
    <mergeCell ref="D21:D22"/>
    <mergeCell ref="E21:E22"/>
    <mergeCell ref="F21:F22"/>
    <mergeCell ref="A18:J18"/>
    <mergeCell ref="A16:J17"/>
    <mergeCell ref="H12:J12"/>
    <mergeCell ref="H14:J14"/>
    <mergeCell ref="A15:J15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2021-04-09T06:17:46Z</cp:lastPrinted>
  <dcterms:created xsi:type="dcterms:W3CDTF">2015-11-26T07:34:08Z</dcterms:created>
  <dcterms:modified xsi:type="dcterms:W3CDTF">2021-04-09T06:18:50Z</dcterms:modified>
  <cp:category/>
  <cp:version/>
  <cp:contentType/>
  <cp:contentStatus/>
</cp:coreProperties>
</file>