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<sst xmlns="http://schemas.openxmlformats.org/spreadsheetml/2006/main" count="489" uniqueCount="216">
  <si>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</si>
  <si>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</si>
  <si>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</si>
  <si>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</si>
  <si>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</si>
  <si>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</si>
  <si>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</si>
  <si>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</si>
  <si>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</si>
  <si>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</si>
  <si>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</si>
  <si>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</si>
  <si>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</si>
  <si>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</si>
  <si>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</si>
  <si>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</si>
  <si>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</si>
  <si>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</si>
  <si>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</si>
  <si>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</si>
  <si>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</si>
  <si>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</si>
  <si>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</si>
  <si>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</si>
  <si>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</si>
  <si>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</si>
  <si>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</si>
  <si>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</si>
  <si>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</si>
  <si>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</si>
  <si>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</si>
  <si>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</si>
  <si>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</si>
  <si>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</si>
  <si>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</si>
  <si>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</si>
  <si>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</si>
  <si>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</si>
  <si>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</si>
  <si>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</si>
  <si>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</si>
  <si>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</si>
  <si>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</si>
  <si>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</si>
  <si>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</si>
  <si>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</si>
  <si>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</si>
  <si>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</si>
  <si>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</si>
  <si>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</si>
  <si>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</si>
  <si>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</si>
  <si>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</si>
  <si>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</si>
  <si>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</si>
  <si>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</si>
  <si>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</si>
  <si>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</si>
  <si>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</si>
  <si>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</si>
  <si>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</si>
  <si>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</si>
  <si>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</si>
  <si>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</si>
  <si>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</si>
  <si>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</si>
  <si>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</si>
  <si>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</si>
  <si>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</si>
  <si>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</si>
  <si>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</si>
  <si>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</si>
  <si>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</si>
  <si>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</si>
  <si>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</si>
  <si>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</si>
  <si>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</si>
  <si>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</si>
  <si>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</si>
  <si>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</si>
  <si>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</si>
  <si>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</si>
  <si>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</si>
  <si>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</si>
  <si>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</si>
  <si>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</si>
  <si>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</si>
  <si>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</si>
  <si>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</si>
  <si>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</si>
  <si>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</si>
  <si>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</si>
  <si>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</si>
  <si>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</si>
  <si>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</si>
  <si>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</si>
  <si>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</si>
  <si>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</si>
  <si>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</si>
  <si>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</si>
  <si>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</si>
  <si>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</si>
  <si>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</si>
  <si>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</si>
  <si>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</si>
  <si>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</si>
  <si>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</si>
  <si>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</si>
  <si>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</si>
  <si>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</si>
  <si>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</si>
  <si>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</si>
  <si>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</si>
  <si>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</si>
  <si>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</si>
  <si>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</si>
  <si>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</si>
  <si>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</si>
  <si>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</si>
  <si>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</si>
  <si>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</si>
  <si>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</si>
  <si>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</si>
  <si>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</si>
  <si>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</si>
  <si>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</si>
  <si>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</si>
  <si>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</si>
  <si>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</si>
  <si>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</si>
  <si>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</si>
  <si>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</si>
  <si>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</si>
  <si>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</si>
  <si>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</si>
  <si>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</si>
  <si>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</si>
  <si>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</si>
  <si>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</si>
  <si>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</si>
  <si>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</si>
  <si>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</si>
  <si>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</si>
  <si>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</si>
  <si>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</si>
  <si>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</si>
  <si>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</si>
  <si>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</si>
  <si>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</si>
  <si>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</si>
  <si>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</si>
  <si>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</si>
  <si>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</si>
  <si>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</si>
  <si>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</si>
  <si>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</si>
  <si>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</si>
  <si>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</si>
  <si>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</si>
  <si>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</si>
  <si>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</si>
  <si>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</si>
  <si>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</si>
  <si>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</si>
  <si>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</si>
  <si>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</si>
  <si>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</si>
  <si>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</si>
  <si>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</si>
  <si>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</si>
  <si>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</si>
  <si>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</si>
  <si>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</si>
  <si>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</si>
  <si>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</si>
  <si>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</si>
  <si>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</si>
  <si>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</si>
  <si>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</si>
  <si>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</si>
  <si>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</si>
  <si>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</si>
  <si>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</si>
  <si>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</si>
  <si>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</si>
  <si>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</si>
  <si>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</si>
  <si>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 пожарных гидрантов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</si>
  <si>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</si>
  <si>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</si>
  <si>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</si>
  <si>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</si>
  <si>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</si>
  <si>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</si>
  <si>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</si>
  <si>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</si>
  <si>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</si>
  <si>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</si>
  <si>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</si>
  <si>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01 2П230</t>
  </si>
  <si>
    <t>Оборудование водоисточников подъездами и площадками с твердым покрытием (Закупка товаров, работ и услуг для государственных (муниципальных) нужд)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</si>
  <si>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</si>
  <si>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2023</t>
    </r>
    <r>
      <rPr>
        <b/>
        <sz val="12"/>
        <rFont val="Times New Roman"/>
        <family val="1"/>
      </rPr>
      <t xml:space="preserve"> ГОД И ПЛАНОВЫЙ ПЕРИОД 2024 И 2025 ГОДОВ</t>
    </r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</si>
  <si>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2023-2027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</si>
  <si>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2023-2027 годы»</t>
  </si>
  <si>
    <t>03 0 01 2П200</t>
  </si>
  <si>
    <t>03 0 01 2П240</t>
  </si>
  <si>
    <t>23-51180-00000-00000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</si>
  <si>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</si>
  <si>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Расходы по содержанию и обслуживанию объектов спорта (Закупка товаров, работ и услуг для государственных (муниципальных) нужд)</t>
  </si>
  <si>
    <t>08 0 01 2Ф210</t>
  </si>
  <si>
    <t>Расходы на укрепление материально-технической базы спорта (Закупка товаров, работ и услуг для государственных (муниципальных) нужд)</t>
  </si>
  <si>
    <t>08 0 01 72000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</si>
  <si>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</si>
  <si>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"28" апреля 2023 года</t>
  </si>
  <si>
    <t>Расходы по содержанию и обслуживанию объектов спорта (Иные бюджетные ассигнования)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</si>
</sst>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15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tabSelected="1" view="pageBreakPreview" zoomScaleSheetLayoutView="100" zoomScalePageLayoutView="0" workbookViewId="0" topLeftCell="A1">
      <selection activeCell="A18" sqref="A18:J18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6"/>
      <c r="G1" s="97"/>
      <c r="H1" s="100" t="s">
        <v>17</v>
      </c>
      <c r="I1" s="100"/>
      <c r="J1" s="100"/>
      <c r="K1" s="5"/>
    </row>
    <row r="2" spans="1:11" ht="15.75" customHeight="1">
      <c r="A2" s="6"/>
      <c r="B2" s="7"/>
      <c r="C2" s="7"/>
      <c r="D2" s="7"/>
      <c r="E2" s="7"/>
      <c r="F2" s="101" t="s">
        <v>189</v>
      </c>
      <c r="G2" s="101"/>
      <c r="H2" s="101"/>
      <c r="I2" s="101"/>
      <c r="J2" s="101"/>
      <c r="K2" s="8"/>
    </row>
    <row r="3" spans="1:11" ht="15.75">
      <c r="A3" s="6"/>
      <c r="B3" s="7"/>
      <c r="C3" s="7"/>
      <c r="D3" s="7"/>
      <c r="E3" s="7"/>
      <c r="F3" s="101"/>
      <c r="G3" s="101"/>
      <c r="H3" s="101"/>
      <c r="I3" s="101"/>
      <c r="J3" s="101"/>
      <c r="K3" s="8"/>
    </row>
    <row r="4" spans="1:11" ht="15.75">
      <c r="A4" s="6"/>
      <c r="B4" s="7"/>
      <c r="C4" s="7"/>
      <c r="D4" s="7"/>
      <c r="E4" s="7"/>
      <c r="F4" s="101"/>
      <c r="G4" s="101"/>
      <c r="H4" s="101"/>
      <c r="I4" s="101"/>
      <c r="J4" s="101"/>
      <c r="K4" s="8"/>
    </row>
    <row r="5" spans="1:11" ht="15.75">
      <c r="A5" s="6"/>
      <c r="B5" s="7"/>
      <c r="C5" s="7"/>
      <c r="D5" s="7"/>
      <c r="E5" s="7"/>
      <c r="F5" s="101"/>
      <c r="G5" s="101"/>
      <c r="H5" s="101"/>
      <c r="I5" s="101"/>
      <c r="J5" s="101"/>
      <c r="K5" s="8"/>
    </row>
    <row r="6" spans="1:11" ht="15.75">
      <c r="A6" s="6"/>
      <c r="B6" s="7"/>
      <c r="C6" s="7"/>
      <c r="D6" s="7"/>
      <c r="E6" s="7"/>
      <c r="F6" s="101"/>
      <c r="G6" s="101"/>
      <c r="H6" s="101"/>
      <c r="I6" s="101"/>
      <c r="J6" s="101"/>
      <c r="K6" s="8"/>
    </row>
    <row r="7" spans="1:11" ht="15.75">
      <c r="A7" s="6"/>
      <c r="B7" s="7"/>
      <c r="C7" s="7"/>
      <c r="D7" s="7"/>
      <c r="E7" s="7"/>
      <c r="F7" s="101"/>
      <c r="G7" s="101"/>
      <c r="H7" s="101"/>
      <c r="I7" s="101"/>
      <c r="J7" s="101"/>
      <c r="K7" s="8"/>
    </row>
    <row r="8" spans="1:11" ht="2.25" customHeight="1">
      <c r="A8" s="6"/>
      <c r="B8" s="7"/>
      <c r="C8" s="7"/>
      <c r="D8" s="7"/>
      <c r="E8" s="7"/>
      <c r="F8" s="101"/>
      <c r="G8" s="101"/>
      <c r="H8" s="101"/>
      <c r="I8" s="101"/>
      <c r="J8" s="101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2" t="s">
        <v>18</v>
      </c>
      <c r="I10" s="102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07" t="s">
        <v>161</v>
      </c>
      <c r="G12" s="107"/>
      <c r="H12" s="107"/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162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05" t="s">
        <v>214</v>
      </c>
      <c r="I14" s="105"/>
      <c r="J14" s="105"/>
      <c r="K14" s="4"/>
    </row>
    <row r="15" spans="1:11" ht="15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1"/>
    </row>
    <row r="16" spans="1:11" ht="15.75">
      <c r="A16" s="104" t="s">
        <v>202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1"/>
    </row>
    <row r="17" spans="1:11" ht="33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1"/>
    </row>
    <row r="18" spans="1:12" ht="36" customHeight="1">
      <c r="A18" s="103" t="s">
        <v>158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2"/>
      <c r="L18" s="12"/>
    </row>
    <row r="19" spans="1:12" ht="21.75" customHeight="1">
      <c r="A19" s="103" t="s">
        <v>105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4" t="s">
        <v>19</v>
      </c>
      <c r="J20" s="114"/>
      <c r="K20" s="14"/>
      <c r="L20" s="7"/>
    </row>
    <row r="21" spans="1:12" ht="12.75" customHeight="1">
      <c r="A21" s="110" t="s">
        <v>20</v>
      </c>
      <c r="B21" s="110" t="s">
        <v>21</v>
      </c>
      <c r="C21" s="29"/>
      <c r="D21" s="110" t="s">
        <v>25</v>
      </c>
      <c r="E21" s="110" t="s">
        <v>22</v>
      </c>
      <c r="F21" s="110" t="s">
        <v>23</v>
      </c>
      <c r="G21" s="112" t="s">
        <v>103</v>
      </c>
      <c r="H21" s="108" t="s">
        <v>104</v>
      </c>
      <c r="I21" s="109"/>
      <c r="J21" s="109"/>
      <c r="K21" s="15"/>
      <c r="L21" s="16"/>
    </row>
    <row r="22" spans="1:12" ht="43.5" customHeight="1">
      <c r="A22" s="111"/>
      <c r="B22" s="111"/>
      <c r="C22" s="30" t="s">
        <v>24</v>
      </c>
      <c r="D22" s="111"/>
      <c r="E22" s="111"/>
      <c r="F22" s="111"/>
      <c r="G22" s="113"/>
      <c r="H22" s="30">
        <v>2023</v>
      </c>
      <c r="I22" s="30">
        <v>2024</v>
      </c>
      <c r="J22" s="31">
        <v>2025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H148</f>
        <v>17476000</v>
      </c>
      <c r="I23" s="83">
        <f>I148</f>
        <v>12583300</v>
      </c>
      <c r="J23" s="83">
        <f>J148</f>
        <v>12316600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5875400</v>
      </c>
      <c r="I24" s="84">
        <f>I25+I31+I35</f>
        <v>5278000</v>
      </c>
      <c r="J24" s="84">
        <f>J25+J31+J35</f>
        <v>5006000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2625000</v>
      </c>
      <c r="I25" s="85">
        <f t="shared" si="0"/>
        <v>2525000</v>
      </c>
      <c r="J25" s="85">
        <f t="shared" si="0"/>
        <v>2525000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2625000</v>
      </c>
      <c r="I26" s="85">
        <f t="shared" si="0"/>
        <v>2525000</v>
      </c>
      <c r="J26" s="85">
        <f t="shared" si="0"/>
        <v>2525000</v>
      </c>
    </row>
    <row r="27" spans="1:10" ht="20.2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H30+H28+H29</f>
        <v>2625000</v>
      </c>
      <c r="I27" s="85">
        <f>I30+I28+I29</f>
        <v>2525000</v>
      </c>
      <c r="J27" s="85">
        <f>J30+J28+J29</f>
        <v>2525000</v>
      </c>
    </row>
    <row r="28" spans="1:10" ht="72.75" customHeight="1" outlineLevel="5">
      <c r="A28" s="41" t="s">
        <v>29</v>
      </c>
      <c r="B28" s="35">
        <v>703</v>
      </c>
      <c r="C28" s="36" t="s">
        <v>30</v>
      </c>
      <c r="D28" s="36" t="s">
        <v>31</v>
      </c>
      <c r="E28" s="40" t="s">
        <v>33</v>
      </c>
      <c r="F28" s="35">
        <v>100</v>
      </c>
      <c r="G28" s="38"/>
      <c r="H28" s="85">
        <v>1272000</v>
      </c>
      <c r="I28" s="85">
        <v>1272000</v>
      </c>
      <c r="J28" s="85">
        <v>1272000</v>
      </c>
    </row>
    <row r="29" spans="1:10" ht="46.5" customHeight="1" outlineLevel="5">
      <c r="A29" s="41" t="s">
        <v>34</v>
      </c>
      <c r="B29" s="35">
        <v>703</v>
      </c>
      <c r="C29" s="36" t="s">
        <v>30</v>
      </c>
      <c r="D29" s="36" t="s">
        <v>31</v>
      </c>
      <c r="E29" s="40" t="s">
        <v>35</v>
      </c>
      <c r="F29" s="35">
        <v>200</v>
      </c>
      <c r="G29" s="38"/>
      <c r="H29" s="85">
        <v>125000</v>
      </c>
      <c r="I29" s="85">
        <v>25000</v>
      </c>
      <c r="J29" s="85">
        <v>25000</v>
      </c>
    </row>
    <row r="30" spans="1:10" ht="74.25" customHeight="1" outlineLevel="3">
      <c r="A30" s="41" t="s">
        <v>28</v>
      </c>
      <c r="B30" s="35">
        <v>703</v>
      </c>
      <c r="C30" s="36" t="s">
        <v>30</v>
      </c>
      <c r="D30" s="36" t="s">
        <v>31</v>
      </c>
      <c r="E30" s="40" t="s">
        <v>110</v>
      </c>
      <c r="F30" s="35" t="s">
        <v>0</v>
      </c>
      <c r="G30" s="38"/>
      <c r="H30" s="85">
        <v>1228000</v>
      </c>
      <c r="I30" s="85">
        <v>1228000</v>
      </c>
      <c r="J30" s="85">
        <v>1228000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3230400</v>
      </c>
      <c r="I35" s="85">
        <f t="shared" si="2"/>
        <v>2733000</v>
      </c>
      <c r="J35" s="85">
        <f t="shared" si="2"/>
        <v>2461000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3230400</v>
      </c>
      <c r="I36" s="85">
        <f t="shared" si="2"/>
        <v>2733000</v>
      </c>
      <c r="J36" s="85">
        <f t="shared" si="2"/>
        <v>2461000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</f>
        <v>3230400</v>
      </c>
      <c r="I37" s="85">
        <f>I38+I39+I40+I41+I42+I43+I44+I45+I46</f>
        <v>2733000</v>
      </c>
      <c r="J37" s="85">
        <f>J38+J39+J40+J41+J42+J43+J44+J45+J46</f>
        <v>2461000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46600</v>
      </c>
      <c r="I38" s="85">
        <v>46600</v>
      </c>
      <c r="J38" s="85">
        <v>46600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1837000</v>
      </c>
      <c r="I39" s="85">
        <v>1837000</v>
      </c>
      <c r="J39" s="85">
        <v>1837000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375900</v>
      </c>
      <c r="I40" s="86">
        <v>319400</v>
      </c>
      <c r="J40" s="86">
        <v>47400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10000</v>
      </c>
      <c r="I41" s="85">
        <v>10000</v>
      </c>
      <c r="J41" s="85">
        <v>10000</v>
      </c>
    </row>
    <row r="42" spans="1:10" ht="69" customHeight="1" outlineLevel="3">
      <c r="A42" s="44" t="s">
        <v>152</v>
      </c>
      <c r="B42" s="35">
        <v>703</v>
      </c>
      <c r="C42" s="36" t="s">
        <v>30</v>
      </c>
      <c r="D42" s="36" t="s">
        <v>150</v>
      </c>
      <c r="E42" s="40" t="s">
        <v>151</v>
      </c>
      <c r="F42" s="35">
        <v>100</v>
      </c>
      <c r="G42" s="38"/>
      <c r="H42" s="85">
        <v>466000</v>
      </c>
      <c r="I42" s="85">
        <v>466000</v>
      </c>
      <c r="J42" s="85">
        <v>466000</v>
      </c>
    </row>
    <row r="43" spans="1:10" ht="43.5" customHeight="1" outlineLevel="3">
      <c r="A43" s="44" t="s">
        <v>201</v>
      </c>
      <c r="B43" s="35">
        <v>703</v>
      </c>
      <c r="C43" s="36" t="s">
        <v>30</v>
      </c>
      <c r="D43" s="36" t="s">
        <v>150</v>
      </c>
      <c r="E43" s="40" t="s">
        <v>151</v>
      </c>
      <c r="F43" s="35">
        <v>200</v>
      </c>
      <c r="G43" s="38"/>
      <c r="H43" s="85">
        <v>424000</v>
      </c>
      <c r="I43" s="85">
        <v>44000</v>
      </c>
      <c r="J43" s="85">
        <v>44000</v>
      </c>
    </row>
    <row r="44" spans="1:10" ht="30" customHeight="1" outlineLevel="3">
      <c r="A44" s="44" t="s">
        <v>153</v>
      </c>
      <c r="B44" s="35">
        <v>703</v>
      </c>
      <c r="C44" s="36" t="s">
        <v>30</v>
      </c>
      <c r="D44" s="36" t="s">
        <v>150</v>
      </c>
      <c r="E44" s="40" t="s">
        <v>151</v>
      </c>
      <c r="F44" s="35">
        <v>800</v>
      </c>
      <c r="G44" s="38"/>
      <c r="H44" s="85">
        <v>8000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144</v>
      </c>
      <c r="F45" s="35">
        <v>800</v>
      </c>
      <c r="G45" s="38"/>
      <c r="H45" s="85">
        <v>2900</v>
      </c>
      <c r="I45" s="85">
        <v>0</v>
      </c>
      <c r="J45" s="85">
        <v>0</v>
      </c>
    </row>
    <row r="46" spans="1:10" ht="57.75" customHeight="1" outlineLevel="2">
      <c r="A46" s="45" t="s">
        <v>48</v>
      </c>
      <c r="B46" s="46">
        <v>703</v>
      </c>
      <c r="C46" s="47" t="s">
        <v>30</v>
      </c>
      <c r="D46" s="47" t="s">
        <v>39</v>
      </c>
      <c r="E46" s="54" t="s">
        <v>112</v>
      </c>
      <c r="F46" s="46">
        <v>200</v>
      </c>
      <c r="G46" s="48"/>
      <c r="H46" s="87">
        <v>60000</v>
      </c>
      <c r="I46" s="87">
        <v>10000</v>
      </c>
      <c r="J46" s="87">
        <v>10000</v>
      </c>
    </row>
    <row r="47" spans="1:10" ht="15.75" outlineLevel="3">
      <c r="A47" s="49" t="s">
        <v>49</v>
      </c>
      <c r="B47" s="50">
        <v>703</v>
      </c>
      <c r="C47" s="51" t="s">
        <v>50</v>
      </c>
      <c r="D47" s="51"/>
      <c r="E47" s="50"/>
      <c r="F47" s="50"/>
      <c r="G47" s="52"/>
      <c r="H47" s="88">
        <f>H48</f>
        <v>289600</v>
      </c>
      <c r="I47" s="88">
        <f aca="true" t="shared" si="3" ref="I47:J49">I48</f>
        <v>302300</v>
      </c>
      <c r="J47" s="88">
        <f t="shared" si="3"/>
        <v>312600</v>
      </c>
    </row>
    <row r="48" spans="1:10" ht="19.5" customHeight="1" outlineLevel="5">
      <c r="A48" s="53" t="s">
        <v>51</v>
      </c>
      <c r="B48" s="46">
        <v>703</v>
      </c>
      <c r="C48" s="47" t="s">
        <v>50</v>
      </c>
      <c r="D48" s="47" t="s">
        <v>52</v>
      </c>
      <c r="E48" s="50"/>
      <c r="F48" s="50"/>
      <c r="G48" s="48"/>
      <c r="H48" s="87">
        <f>H49</f>
        <v>289600</v>
      </c>
      <c r="I48" s="87">
        <f t="shared" si="3"/>
        <v>302300</v>
      </c>
      <c r="J48" s="87">
        <f t="shared" si="3"/>
        <v>312600</v>
      </c>
    </row>
    <row r="49" spans="1:10" ht="18" customHeight="1" outlineLevel="3">
      <c r="A49" s="45" t="s">
        <v>26</v>
      </c>
      <c r="B49" s="46">
        <v>703</v>
      </c>
      <c r="C49" s="47" t="s">
        <v>50</v>
      </c>
      <c r="D49" s="47" t="s">
        <v>52</v>
      </c>
      <c r="E49" s="54">
        <v>99</v>
      </c>
      <c r="F49" s="50"/>
      <c r="G49" s="48"/>
      <c r="H49" s="87">
        <f>H50</f>
        <v>289600</v>
      </c>
      <c r="I49" s="87">
        <f t="shared" si="3"/>
        <v>302300</v>
      </c>
      <c r="J49" s="87">
        <f t="shared" si="3"/>
        <v>312600</v>
      </c>
    </row>
    <row r="50" spans="1:10" ht="15" outlineLevel="5">
      <c r="A50" s="39" t="s">
        <v>27</v>
      </c>
      <c r="B50" s="46">
        <v>703</v>
      </c>
      <c r="C50" s="47" t="s">
        <v>50</v>
      </c>
      <c r="D50" s="47" t="s">
        <v>52</v>
      </c>
      <c r="E50" s="54" t="s">
        <v>37</v>
      </c>
      <c r="F50" s="50"/>
      <c r="G50" s="48"/>
      <c r="H50" s="87">
        <f>H51+H52</f>
        <v>289600</v>
      </c>
      <c r="I50" s="87">
        <f>I51+I52</f>
        <v>302300</v>
      </c>
      <c r="J50" s="87">
        <f>J51+J52</f>
        <v>312600</v>
      </c>
    </row>
    <row r="51" spans="1:10" ht="69.75" customHeight="1" outlineLevel="3">
      <c r="A51" s="55" t="s">
        <v>183</v>
      </c>
      <c r="B51" s="46">
        <v>703</v>
      </c>
      <c r="C51" s="47" t="s">
        <v>50</v>
      </c>
      <c r="D51" s="47" t="s">
        <v>52</v>
      </c>
      <c r="E51" s="46" t="s">
        <v>53</v>
      </c>
      <c r="F51" s="46">
        <v>100</v>
      </c>
      <c r="G51" s="92" t="s">
        <v>207</v>
      </c>
      <c r="H51" s="87">
        <v>253800</v>
      </c>
      <c r="I51" s="87">
        <v>253800</v>
      </c>
      <c r="J51" s="87">
        <v>253800</v>
      </c>
    </row>
    <row r="52" spans="1:10" ht="42" customHeight="1" outlineLevel="5">
      <c r="A52" s="45" t="s">
        <v>185</v>
      </c>
      <c r="B52" s="46">
        <v>703</v>
      </c>
      <c r="C52" s="47" t="s">
        <v>50</v>
      </c>
      <c r="D52" s="47" t="s">
        <v>52</v>
      </c>
      <c r="E52" s="46" t="s">
        <v>53</v>
      </c>
      <c r="F52" s="46" t="s">
        <v>1</v>
      </c>
      <c r="G52" s="92" t="s">
        <v>207</v>
      </c>
      <c r="H52" s="87">
        <v>35800</v>
      </c>
      <c r="I52" s="87">
        <v>48500</v>
      </c>
      <c r="J52" s="87">
        <v>58800</v>
      </c>
    </row>
    <row r="53" spans="1:10" ht="25.5" outlineLevel="2">
      <c r="A53" s="56" t="s">
        <v>143</v>
      </c>
      <c r="B53" s="50">
        <v>703</v>
      </c>
      <c r="C53" s="51" t="s">
        <v>52</v>
      </c>
      <c r="D53" s="51"/>
      <c r="E53" s="50"/>
      <c r="F53" s="50"/>
      <c r="G53" s="52"/>
      <c r="H53" s="88">
        <f>H54+H62</f>
        <v>436000</v>
      </c>
      <c r="I53" s="88">
        <f>I54+I62</f>
        <v>150000</v>
      </c>
      <c r="J53" s="88">
        <f>J54+J62</f>
        <v>50000</v>
      </c>
    </row>
    <row r="54" spans="1:10" ht="51" customHeight="1" outlineLevel="3">
      <c r="A54" s="53" t="s">
        <v>186</v>
      </c>
      <c r="B54" s="46">
        <v>703</v>
      </c>
      <c r="C54" s="47" t="s">
        <v>52</v>
      </c>
      <c r="D54" s="47" t="s">
        <v>97</v>
      </c>
      <c r="E54" s="46"/>
      <c r="F54" s="50"/>
      <c r="G54" s="48"/>
      <c r="H54" s="87">
        <f aca="true" t="shared" si="4" ref="H54:J55">H55</f>
        <v>100000</v>
      </c>
      <c r="I54" s="87">
        <f t="shared" si="4"/>
        <v>150000</v>
      </c>
      <c r="J54" s="87">
        <f t="shared" si="4"/>
        <v>50000</v>
      </c>
    </row>
    <row r="55" spans="1:10" ht="68.25" customHeight="1" outlineLevel="5">
      <c r="A55" s="57" t="s">
        <v>184</v>
      </c>
      <c r="B55" s="46">
        <v>703</v>
      </c>
      <c r="C55" s="47" t="s">
        <v>52</v>
      </c>
      <c r="D55" s="47" t="s">
        <v>97</v>
      </c>
      <c r="E55" s="58" t="s">
        <v>52</v>
      </c>
      <c r="F55" s="46"/>
      <c r="G55" s="48"/>
      <c r="H55" s="87">
        <f t="shared" si="4"/>
        <v>100000</v>
      </c>
      <c r="I55" s="87">
        <f t="shared" si="4"/>
        <v>150000</v>
      </c>
      <c r="J55" s="87">
        <f t="shared" si="4"/>
        <v>50000</v>
      </c>
    </row>
    <row r="56" spans="1:10" ht="42" customHeight="1" outlineLevel="3">
      <c r="A56" s="45" t="s">
        <v>55</v>
      </c>
      <c r="B56" s="46">
        <v>703</v>
      </c>
      <c r="C56" s="47" t="s">
        <v>52</v>
      </c>
      <c r="D56" s="47" t="s">
        <v>97</v>
      </c>
      <c r="E56" s="58" t="s">
        <v>56</v>
      </c>
      <c r="F56" s="46"/>
      <c r="G56" s="48"/>
      <c r="H56" s="87">
        <f>H58+H57+H59+H60+H61</f>
        <v>100000</v>
      </c>
      <c r="I56" s="87">
        <f>I58+I57+I59+I60+I61</f>
        <v>150000</v>
      </c>
      <c r="J56" s="87">
        <f>J58+J57+J59+J60+J61</f>
        <v>50000</v>
      </c>
    </row>
    <row r="57" spans="1:10" ht="29.25" customHeight="1" outlineLevel="5">
      <c r="A57" s="45" t="s">
        <v>57</v>
      </c>
      <c r="B57" s="46">
        <v>703</v>
      </c>
      <c r="C57" s="47" t="s">
        <v>52</v>
      </c>
      <c r="D57" s="47" t="s">
        <v>97</v>
      </c>
      <c r="E57" s="58" t="s">
        <v>58</v>
      </c>
      <c r="F57" s="46">
        <v>200</v>
      </c>
      <c r="G57" s="48"/>
      <c r="H57" s="87">
        <v>54000</v>
      </c>
      <c r="I57" s="87">
        <v>50000</v>
      </c>
      <c r="J57" s="87">
        <v>50000</v>
      </c>
    </row>
    <row r="58" spans="1:10" ht="29.25" customHeight="1" outlineLevel="5">
      <c r="A58" s="45" t="s">
        <v>208</v>
      </c>
      <c r="B58" s="46">
        <v>703</v>
      </c>
      <c r="C58" s="47" t="s">
        <v>52</v>
      </c>
      <c r="D58" s="47" t="s">
        <v>97</v>
      </c>
      <c r="E58" s="58" t="s">
        <v>205</v>
      </c>
      <c r="F58" s="46">
        <v>200</v>
      </c>
      <c r="G58" s="48"/>
      <c r="H58" s="87">
        <v>0</v>
      </c>
      <c r="I58" s="87">
        <v>20000</v>
      </c>
      <c r="J58" s="87">
        <v>0</v>
      </c>
    </row>
    <row r="59" spans="1:10" ht="33" customHeight="1" outlineLevel="3">
      <c r="A59" s="45" t="s">
        <v>187</v>
      </c>
      <c r="B59" s="46">
        <v>703</v>
      </c>
      <c r="C59" s="47" t="s">
        <v>52</v>
      </c>
      <c r="D59" s="47" t="s">
        <v>97</v>
      </c>
      <c r="E59" s="58" t="s">
        <v>190</v>
      </c>
      <c r="F59" s="46">
        <v>200</v>
      </c>
      <c r="G59" s="48"/>
      <c r="H59" s="87">
        <v>10000</v>
      </c>
      <c r="I59" s="87">
        <v>30000</v>
      </c>
      <c r="J59" s="87">
        <v>0</v>
      </c>
    </row>
    <row r="60" spans="1:10" ht="40.5" customHeight="1" outlineLevel="3">
      <c r="A60" s="45" t="s">
        <v>200</v>
      </c>
      <c r="B60" s="46">
        <v>703</v>
      </c>
      <c r="C60" s="47" t="s">
        <v>52</v>
      </c>
      <c r="D60" s="47" t="s">
        <v>97</v>
      </c>
      <c r="E60" s="58" t="s">
        <v>199</v>
      </c>
      <c r="F60" s="46">
        <v>200</v>
      </c>
      <c r="G60" s="48"/>
      <c r="H60" s="87">
        <v>0</v>
      </c>
      <c r="I60" s="87">
        <v>50000</v>
      </c>
      <c r="J60" s="87">
        <v>0</v>
      </c>
    </row>
    <row r="61" spans="1:10" ht="39.75" customHeight="1" outlineLevel="3">
      <c r="A61" s="45" t="s">
        <v>198</v>
      </c>
      <c r="B61" s="46">
        <v>703</v>
      </c>
      <c r="C61" s="47" t="s">
        <v>52</v>
      </c>
      <c r="D61" s="47" t="s">
        <v>97</v>
      </c>
      <c r="E61" s="58" t="s">
        <v>206</v>
      </c>
      <c r="F61" s="46">
        <v>200</v>
      </c>
      <c r="G61" s="48"/>
      <c r="H61" s="87">
        <v>36000</v>
      </c>
      <c r="I61" s="87">
        <v>0</v>
      </c>
      <c r="J61" s="87">
        <v>0</v>
      </c>
    </row>
    <row r="62" spans="1:10" ht="19.5" customHeight="1" outlineLevel="3">
      <c r="A62" s="39" t="s">
        <v>26</v>
      </c>
      <c r="B62" s="46">
        <v>703</v>
      </c>
      <c r="C62" s="47" t="s">
        <v>52</v>
      </c>
      <c r="D62" s="47" t="s">
        <v>97</v>
      </c>
      <c r="E62" s="58" t="s">
        <v>59</v>
      </c>
      <c r="F62" s="50"/>
      <c r="G62" s="52"/>
      <c r="H62" s="87">
        <f aca="true" t="shared" si="5" ref="H62:J63">H63</f>
        <v>336000</v>
      </c>
      <c r="I62" s="87">
        <f t="shared" si="5"/>
        <v>0</v>
      </c>
      <c r="J62" s="87">
        <f t="shared" si="5"/>
        <v>0</v>
      </c>
    </row>
    <row r="63" spans="1:10" ht="16.5" customHeight="1" outlineLevel="3">
      <c r="A63" s="39" t="s">
        <v>27</v>
      </c>
      <c r="B63" s="46">
        <v>703</v>
      </c>
      <c r="C63" s="47" t="s">
        <v>52</v>
      </c>
      <c r="D63" s="47" t="s">
        <v>97</v>
      </c>
      <c r="E63" s="58" t="s">
        <v>32</v>
      </c>
      <c r="F63" s="50"/>
      <c r="G63" s="52"/>
      <c r="H63" s="87">
        <f t="shared" si="5"/>
        <v>336000</v>
      </c>
      <c r="I63" s="87">
        <f t="shared" si="5"/>
        <v>0</v>
      </c>
      <c r="J63" s="87">
        <f t="shared" si="5"/>
        <v>0</v>
      </c>
    </row>
    <row r="64" spans="1:10" ht="50.25" customHeight="1" outlineLevel="3">
      <c r="A64" s="39" t="s">
        <v>163</v>
      </c>
      <c r="B64" s="46">
        <v>703</v>
      </c>
      <c r="C64" s="47" t="s">
        <v>52</v>
      </c>
      <c r="D64" s="47" t="s">
        <v>97</v>
      </c>
      <c r="E64" s="66" t="s">
        <v>164</v>
      </c>
      <c r="F64" s="79">
        <v>200</v>
      </c>
      <c r="G64" s="52"/>
      <c r="H64" s="87">
        <v>336000</v>
      </c>
      <c r="I64" s="87">
        <v>0</v>
      </c>
      <c r="J64" s="87">
        <v>0</v>
      </c>
    </row>
    <row r="65" spans="1:10" s="2" customFormat="1" ht="15.75" outlineLevel="3">
      <c r="A65" s="56" t="s">
        <v>8</v>
      </c>
      <c r="B65" s="50">
        <v>703</v>
      </c>
      <c r="C65" s="51" t="s">
        <v>31</v>
      </c>
      <c r="D65" s="51"/>
      <c r="E65" s="51"/>
      <c r="F65" s="50"/>
      <c r="G65" s="52"/>
      <c r="H65" s="88">
        <f>H66+H78+H70</f>
        <v>2732200</v>
      </c>
      <c r="I65" s="88">
        <f>I66+I78+I70</f>
        <v>255000</v>
      </c>
      <c r="J65" s="88">
        <f>J66+J78+J70</f>
        <v>250000</v>
      </c>
    </row>
    <row r="66" spans="1:10" ht="15" outlineLevel="5">
      <c r="A66" s="59" t="s">
        <v>9</v>
      </c>
      <c r="B66" s="46">
        <v>703</v>
      </c>
      <c r="C66" s="47" t="s">
        <v>31</v>
      </c>
      <c r="D66" s="47" t="s">
        <v>54</v>
      </c>
      <c r="E66" s="47"/>
      <c r="F66" s="50"/>
      <c r="G66" s="48"/>
      <c r="H66" s="87">
        <f aca="true" t="shared" si="6" ref="H66:J67">H67</f>
        <v>2477200</v>
      </c>
      <c r="I66" s="87">
        <f t="shared" si="6"/>
        <v>0</v>
      </c>
      <c r="J66" s="87">
        <f t="shared" si="6"/>
        <v>0</v>
      </c>
    </row>
    <row r="67" spans="1:10" ht="13.5" customHeight="1" outlineLevel="3">
      <c r="A67" s="39" t="s">
        <v>26</v>
      </c>
      <c r="B67" s="46">
        <v>703</v>
      </c>
      <c r="C67" s="47" t="s">
        <v>31</v>
      </c>
      <c r="D67" s="47" t="s">
        <v>54</v>
      </c>
      <c r="E67" s="58" t="s">
        <v>59</v>
      </c>
      <c r="F67" s="46"/>
      <c r="G67" s="48"/>
      <c r="H67" s="87">
        <f t="shared" si="6"/>
        <v>2477200</v>
      </c>
      <c r="I67" s="87">
        <f t="shared" si="6"/>
        <v>0</v>
      </c>
      <c r="J67" s="87">
        <f t="shared" si="6"/>
        <v>0</v>
      </c>
    </row>
    <row r="68" spans="1:10" ht="15" outlineLevel="5">
      <c r="A68" s="39" t="s">
        <v>27</v>
      </c>
      <c r="B68" s="46">
        <v>703</v>
      </c>
      <c r="C68" s="47" t="s">
        <v>31</v>
      </c>
      <c r="D68" s="47" t="s">
        <v>54</v>
      </c>
      <c r="E68" s="58" t="s">
        <v>32</v>
      </c>
      <c r="F68" s="50"/>
      <c r="G68" s="48"/>
      <c r="H68" s="87">
        <f>H69</f>
        <v>2477200</v>
      </c>
      <c r="I68" s="87">
        <f>I69</f>
        <v>0</v>
      </c>
      <c r="J68" s="87">
        <f>J69</f>
        <v>0</v>
      </c>
    </row>
    <row r="69" spans="1:10" ht="45" customHeight="1" outlineLevel="3">
      <c r="A69" s="45" t="s">
        <v>60</v>
      </c>
      <c r="B69" s="46">
        <v>703</v>
      </c>
      <c r="C69" s="47" t="s">
        <v>31</v>
      </c>
      <c r="D69" s="47" t="s">
        <v>54</v>
      </c>
      <c r="E69" s="58" t="s">
        <v>61</v>
      </c>
      <c r="F69" s="46">
        <v>200</v>
      </c>
      <c r="G69" s="48"/>
      <c r="H69" s="87">
        <v>2477200</v>
      </c>
      <c r="I69" s="87">
        <v>0</v>
      </c>
      <c r="J69" s="87">
        <v>0</v>
      </c>
    </row>
    <row r="70" spans="1:10" ht="16.5" customHeight="1" outlineLevel="3">
      <c r="A70" s="61" t="s">
        <v>147</v>
      </c>
      <c r="B70" s="46">
        <v>703</v>
      </c>
      <c r="C70" s="47" t="s">
        <v>31</v>
      </c>
      <c r="D70" s="47" t="s">
        <v>97</v>
      </c>
      <c r="E70" s="62"/>
      <c r="F70" s="50"/>
      <c r="G70" s="52"/>
      <c r="H70" s="87">
        <f>H71</f>
        <v>250000</v>
      </c>
      <c r="I70" s="87">
        <f>I71</f>
        <v>250000</v>
      </c>
      <c r="J70" s="87">
        <f>J71</f>
        <v>250000</v>
      </c>
    </row>
    <row r="71" spans="1:10" ht="42" customHeight="1" outlineLevel="3">
      <c r="A71" s="45" t="s">
        <v>204</v>
      </c>
      <c r="B71" s="46">
        <v>703</v>
      </c>
      <c r="C71" s="47" t="s">
        <v>31</v>
      </c>
      <c r="D71" s="47" t="s">
        <v>97</v>
      </c>
      <c r="E71" s="58" t="s">
        <v>54</v>
      </c>
      <c r="F71" s="46"/>
      <c r="G71" s="48"/>
      <c r="H71" s="87">
        <f>H72+H74+H76</f>
        <v>250000</v>
      </c>
      <c r="I71" s="87">
        <f>I72+I74+I76</f>
        <v>250000</v>
      </c>
      <c r="J71" s="87">
        <f>J72+J74+J76</f>
        <v>250000</v>
      </c>
    </row>
    <row r="72" spans="1:10" ht="45" customHeight="1" outlineLevel="3">
      <c r="A72" s="45" t="s">
        <v>120</v>
      </c>
      <c r="B72" s="46">
        <v>703</v>
      </c>
      <c r="C72" s="47" t="s">
        <v>31</v>
      </c>
      <c r="D72" s="47" t="s">
        <v>97</v>
      </c>
      <c r="E72" s="58" t="s">
        <v>121</v>
      </c>
      <c r="F72" s="46"/>
      <c r="G72" s="48"/>
      <c r="H72" s="87">
        <f>H73</f>
        <v>63000</v>
      </c>
      <c r="I72" s="87">
        <f>I73</f>
        <v>60000</v>
      </c>
      <c r="J72" s="87">
        <f>J73</f>
        <v>60000</v>
      </c>
    </row>
    <row r="73" spans="1:10" ht="44.25" customHeight="1" outlineLevel="3">
      <c r="A73" s="45" t="s">
        <v>122</v>
      </c>
      <c r="B73" s="46">
        <v>703</v>
      </c>
      <c r="C73" s="47" t="s">
        <v>31</v>
      </c>
      <c r="D73" s="47" t="s">
        <v>97</v>
      </c>
      <c r="E73" s="66" t="s">
        <v>123</v>
      </c>
      <c r="F73" s="46">
        <v>200</v>
      </c>
      <c r="G73" s="48"/>
      <c r="H73" s="87">
        <v>63000</v>
      </c>
      <c r="I73" s="87">
        <v>60000</v>
      </c>
      <c r="J73" s="87">
        <v>60000</v>
      </c>
    </row>
    <row r="74" spans="1:10" ht="42.75" customHeight="1" outlineLevel="3">
      <c r="A74" s="45" t="s">
        <v>124</v>
      </c>
      <c r="B74" s="46">
        <v>703</v>
      </c>
      <c r="C74" s="47" t="s">
        <v>31</v>
      </c>
      <c r="D74" s="47" t="s">
        <v>97</v>
      </c>
      <c r="E74" s="58" t="s">
        <v>125</v>
      </c>
      <c r="F74" s="46"/>
      <c r="G74" s="48"/>
      <c r="H74" s="87">
        <f>H75</f>
        <v>97000</v>
      </c>
      <c r="I74" s="87">
        <f>I75</f>
        <v>100000</v>
      </c>
      <c r="J74" s="87">
        <f>J75</f>
        <v>100000</v>
      </c>
    </row>
    <row r="75" spans="1:10" ht="42" customHeight="1" outlineLevel="3">
      <c r="A75" s="45" t="s">
        <v>126</v>
      </c>
      <c r="B75" s="46">
        <v>703</v>
      </c>
      <c r="C75" s="47" t="s">
        <v>31</v>
      </c>
      <c r="D75" s="47" t="s">
        <v>97</v>
      </c>
      <c r="E75" s="58" t="s">
        <v>127</v>
      </c>
      <c r="F75" s="46">
        <v>200</v>
      </c>
      <c r="G75" s="48"/>
      <c r="H75" s="87">
        <v>97000</v>
      </c>
      <c r="I75" s="87">
        <v>100000</v>
      </c>
      <c r="J75" s="87">
        <v>100000</v>
      </c>
    </row>
    <row r="76" spans="1:10" ht="39" customHeight="1" outlineLevel="3">
      <c r="A76" s="45" t="s">
        <v>130</v>
      </c>
      <c r="B76" s="46">
        <v>703</v>
      </c>
      <c r="C76" s="47" t="s">
        <v>31</v>
      </c>
      <c r="D76" s="47" t="s">
        <v>97</v>
      </c>
      <c r="E76" s="58" t="s">
        <v>128</v>
      </c>
      <c r="F76" s="46"/>
      <c r="G76" s="48"/>
      <c r="H76" s="87">
        <f>H77</f>
        <v>90000</v>
      </c>
      <c r="I76" s="87">
        <f>I77</f>
        <v>90000</v>
      </c>
      <c r="J76" s="87">
        <f>J77</f>
        <v>90000</v>
      </c>
    </row>
    <row r="77" spans="1:10" ht="45" customHeight="1" outlineLevel="3">
      <c r="A77" s="45" t="s">
        <v>131</v>
      </c>
      <c r="B77" s="46">
        <v>703</v>
      </c>
      <c r="C77" s="47" t="s">
        <v>90</v>
      </c>
      <c r="D77" s="47" t="s">
        <v>97</v>
      </c>
      <c r="E77" s="58" t="s">
        <v>129</v>
      </c>
      <c r="F77" s="46">
        <v>200</v>
      </c>
      <c r="G77" s="48"/>
      <c r="H77" s="87">
        <v>90000</v>
      </c>
      <c r="I77" s="87">
        <v>90000</v>
      </c>
      <c r="J77" s="87">
        <v>90000</v>
      </c>
    </row>
    <row r="78" spans="1:10" ht="21.75" customHeight="1" outlineLevel="3">
      <c r="A78" s="61" t="s">
        <v>108</v>
      </c>
      <c r="B78" s="46">
        <v>703</v>
      </c>
      <c r="C78" s="47" t="s">
        <v>90</v>
      </c>
      <c r="D78" s="47" t="s">
        <v>107</v>
      </c>
      <c r="E78" s="58"/>
      <c r="F78" s="46"/>
      <c r="G78" s="48"/>
      <c r="H78" s="87">
        <f>H79</f>
        <v>5000</v>
      </c>
      <c r="I78" s="87">
        <f>I79</f>
        <v>5000</v>
      </c>
      <c r="J78" s="87">
        <f>J79</f>
        <v>0</v>
      </c>
    </row>
    <row r="79" spans="1:10" ht="54" customHeight="1" outlineLevel="3">
      <c r="A79" s="44" t="s">
        <v>191</v>
      </c>
      <c r="B79" s="35">
        <v>703</v>
      </c>
      <c r="C79" s="47" t="s">
        <v>31</v>
      </c>
      <c r="D79" s="47" t="s">
        <v>107</v>
      </c>
      <c r="E79" s="43" t="s">
        <v>30</v>
      </c>
      <c r="F79" s="37"/>
      <c r="G79" s="48"/>
      <c r="H79" s="87">
        <f aca="true" t="shared" si="7" ref="H79:J80">H80</f>
        <v>5000</v>
      </c>
      <c r="I79" s="87">
        <f t="shared" si="7"/>
        <v>5000</v>
      </c>
      <c r="J79" s="87">
        <f t="shared" si="7"/>
        <v>0</v>
      </c>
    </row>
    <row r="80" spans="1:10" ht="67.5" customHeight="1" outlineLevel="3">
      <c r="A80" s="44" t="s">
        <v>40</v>
      </c>
      <c r="B80" s="35">
        <v>703</v>
      </c>
      <c r="C80" s="47" t="s">
        <v>31</v>
      </c>
      <c r="D80" s="47" t="s">
        <v>107</v>
      </c>
      <c r="E80" s="43" t="s">
        <v>113</v>
      </c>
      <c r="F80" s="37"/>
      <c r="G80" s="48"/>
      <c r="H80" s="87">
        <f t="shared" si="7"/>
        <v>5000</v>
      </c>
      <c r="I80" s="87">
        <f t="shared" si="7"/>
        <v>5000</v>
      </c>
      <c r="J80" s="87">
        <f t="shared" si="7"/>
        <v>0</v>
      </c>
    </row>
    <row r="81" spans="1:10" ht="45" customHeight="1" outlineLevel="3">
      <c r="A81" s="44" t="s">
        <v>188</v>
      </c>
      <c r="B81" s="35">
        <v>703</v>
      </c>
      <c r="C81" s="47" t="s">
        <v>31</v>
      </c>
      <c r="D81" s="47" t="s">
        <v>107</v>
      </c>
      <c r="E81" s="33" t="s">
        <v>114</v>
      </c>
      <c r="F81" s="35">
        <v>200</v>
      </c>
      <c r="G81" s="48"/>
      <c r="H81" s="87">
        <v>5000</v>
      </c>
      <c r="I81" s="87">
        <v>5000</v>
      </c>
      <c r="J81" s="87">
        <v>0</v>
      </c>
    </row>
    <row r="82" spans="1:10" s="2" customFormat="1" ht="15.75" outlineLevel="5">
      <c r="A82" s="60" t="s">
        <v>62</v>
      </c>
      <c r="B82" s="50">
        <v>703</v>
      </c>
      <c r="C82" s="51" t="s">
        <v>63</v>
      </c>
      <c r="D82" s="51"/>
      <c r="E82" s="51"/>
      <c r="F82" s="50"/>
      <c r="G82" s="52"/>
      <c r="H82" s="88">
        <f>H83+H92</f>
        <v>1675800</v>
      </c>
      <c r="I82" s="88">
        <f>I83+I92</f>
        <v>1000000</v>
      </c>
      <c r="J82" s="88">
        <f>J83+J92</f>
        <v>1100000</v>
      </c>
    </row>
    <row r="83" spans="1:10" ht="15" outlineLevel="5">
      <c r="A83" s="61" t="s">
        <v>10</v>
      </c>
      <c r="B83" s="46">
        <v>703</v>
      </c>
      <c r="C83" s="47" t="s">
        <v>63</v>
      </c>
      <c r="D83" s="47" t="s">
        <v>30</v>
      </c>
      <c r="E83" s="47"/>
      <c r="F83" s="50"/>
      <c r="G83" s="48"/>
      <c r="H83" s="87">
        <f>H87+H84</f>
        <v>100000</v>
      </c>
      <c r="I83" s="87">
        <f>I87+I84</f>
        <v>50000</v>
      </c>
      <c r="J83" s="87">
        <f>J87+J84</f>
        <v>150000</v>
      </c>
    </row>
    <row r="84" spans="1:10" ht="51" outlineLevel="5">
      <c r="A84" s="99" t="s">
        <v>192</v>
      </c>
      <c r="B84" s="46">
        <v>703</v>
      </c>
      <c r="C84" s="47" t="s">
        <v>63</v>
      </c>
      <c r="D84" s="47" t="s">
        <v>30</v>
      </c>
      <c r="E84" s="58" t="s">
        <v>194</v>
      </c>
      <c r="F84" s="50"/>
      <c r="G84" s="48"/>
      <c r="H84" s="87">
        <f aca="true" t="shared" si="8" ref="H84:J85">H85</f>
        <v>0</v>
      </c>
      <c r="I84" s="87">
        <f t="shared" si="8"/>
        <v>0</v>
      </c>
      <c r="J84" s="87">
        <f t="shared" si="8"/>
        <v>100000</v>
      </c>
    </row>
    <row r="85" spans="1:10" ht="15" outlineLevel="5">
      <c r="A85" s="99" t="s">
        <v>193</v>
      </c>
      <c r="B85" s="46">
        <v>703</v>
      </c>
      <c r="C85" s="47" t="s">
        <v>63</v>
      </c>
      <c r="D85" s="47" t="s">
        <v>30</v>
      </c>
      <c r="E85" s="58" t="s">
        <v>195</v>
      </c>
      <c r="F85" s="50"/>
      <c r="G85" s="48"/>
      <c r="H85" s="87">
        <f t="shared" si="8"/>
        <v>0</v>
      </c>
      <c r="I85" s="87">
        <f t="shared" si="8"/>
        <v>0</v>
      </c>
      <c r="J85" s="87">
        <f t="shared" si="8"/>
        <v>100000</v>
      </c>
    </row>
    <row r="86" spans="1:10" ht="25.5" outlineLevel="5">
      <c r="A86" s="99" t="s">
        <v>197</v>
      </c>
      <c r="B86" s="46">
        <v>703</v>
      </c>
      <c r="C86" s="47" t="s">
        <v>63</v>
      </c>
      <c r="D86" s="47" t="s">
        <v>30</v>
      </c>
      <c r="E86" s="58" t="s">
        <v>196</v>
      </c>
      <c r="F86" s="50"/>
      <c r="G86" s="48"/>
      <c r="H86" s="87">
        <v>0</v>
      </c>
      <c r="I86" s="87">
        <v>0</v>
      </c>
      <c r="J86" s="87">
        <v>100000</v>
      </c>
    </row>
    <row r="87" spans="1:10" ht="14.25" customHeight="1" outlineLevel="5">
      <c r="A87" s="39" t="s">
        <v>26</v>
      </c>
      <c r="B87" s="46">
        <v>703</v>
      </c>
      <c r="C87" s="47" t="s">
        <v>63</v>
      </c>
      <c r="D87" s="47" t="s">
        <v>30</v>
      </c>
      <c r="E87" s="58" t="s">
        <v>59</v>
      </c>
      <c r="F87" s="50"/>
      <c r="G87" s="48"/>
      <c r="H87" s="87">
        <f>H88</f>
        <v>100000</v>
      </c>
      <c r="I87" s="87">
        <f>I88</f>
        <v>50000</v>
      </c>
      <c r="J87" s="87">
        <f>J88</f>
        <v>50000</v>
      </c>
    </row>
    <row r="88" spans="1:10" ht="17.25" customHeight="1" outlineLevel="3">
      <c r="A88" s="39" t="s">
        <v>27</v>
      </c>
      <c r="B88" s="46">
        <v>703</v>
      </c>
      <c r="C88" s="47" t="s">
        <v>63</v>
      </c>
      <c r="D88" s="47" t="s">
        <v>30</v>
      </c>
      <c r="E88" s="58" t="s">
        <v>32</v>
      </c>
      <c r="F88" s="50"/>
      <c r="G88" s="48"/>
      <c r="H88" s="87">
        <f>H90+H91+H89</f>
        <v>100000</v>
      </c>
      <c r="I88" s="87">
        <f>I90+I91+I89</f>
        <v>50000</v>
      </c>
      <c r="J88" s="87">
        <f>J90+J91+J89</f>
        <v>50000</v>
      </c>
    </row>
    <row r="89" spans="1:10" ht="39" customHeight="1" outlineLevel="3">
      <c r="A89" s="45" t="s">
        <v>67</v>
      </c>
      <c r="B89" s="46">
        <v>703</v>
      </c>
      <c r="C89" s="47" t="s">
        <v>63</v>
      </c>
      <c r="D89" s="47" t="s">
        <v>30</v>
      </c>
      <c r="E89" s="58" t="s">
        <v>106</v>
      </c>
      <c r="F89" s="46" t="s">
        <v>1</v>
      </c>
      <c r="G89" s="48"/>
      <c r="H89" s="87">
        <v>38384.64</v>
      </c>
      <c r="I89" s="87">
        <v>35000</v>
      </c>
      <c r="J89" s="87">
        <v>35000</v>
      </c>
    </row>
    <row r="90" spans="1:10" ht="30.75" customHeight="1" outlineLevel="5">
      <c r="A90" s="45" t="s">
        <v>64</v>
      </c>
      <c r="B90" s="46">
        <v>703</v>
      </c>
      <c r="C90" s="47" t="s">
        <v>63</v>
      </c>
      <c r="D90" s="47" t="s">
        <v>30</v>
      </c>
      <c r="E90" s="58" t="s">
        <v>65</v>
      </c>
      <c r="F90" s="46">
        <v>200</v>
      </c>
      <c r="G90" s="48"/>
      <c r="H90" s="89">
        <v>31615.36</v>
      </c>
      <c r="I90" s="89">
        <v>0</v>
      </c>
      <c r="J90" s="89">
        <v>0</v>
      </c>
    </row>
    <row r="91" spans="1:10" ht="26.25" customHeight="1" outlineLevel="5">
      <c r="A91" s="45" t="s">
        <v>66</v>
      </c>
      <c r="B91" s="46">
        <v>703</v>
      </c>
      <c r="C91" s="47" t="s">
        <v>63</v>
      </c>
      <c r="D91" s="47" t="s">
        <v>30</v>
      </c>
      <c r="E91" s="58" t="s">
        <v>65</v>
      </c>
      <c r="F91" s="46">
        <v>800</v>
      </c>
      <c r="G91" s="48"/>
      <c r="H91" s="87">
        <v>30000</v>
      </c>
      <c r="I91" s="87">
        <v>15000</v>
      </c>
      <c r="J91" s="87">
        <v>15000</v>
      </c>
    </row>
    <row r="92" spans="1:10" ht="15" outlineLevel="5">
      <c r="A92" s="61" t="s">
        <v>68</v>
      </c>
      <c r="B92" s="46">
        <v>703</v>
      </c>
      <c r="C92" s="47" t="s">
        <v>63</v>
      </c>
      <c r="D92" s="47" t="s">
        <v>52</v>
      </c>
      <c r="E92" s="58"/>
      <c r="F92" s="50"/>
      <c r="G92" s="48"/>
      <c r="H92" s="87">
        <f>H93+H104</f>
        <v>1575800</v>
      </c>
      <c r="I92" s="87">
        <f>I93+I104</f>
        <v>950000</v>
      </c>
      <c r="J92" s="87">
        <f>J93+J104</f>
        <v>950000</v>
      </c>
    </row>
    <row r="93" spans="1:10" ht="42" customHeight="1" outlineLevel="3">
      <c r="A93" s="45" t="s">
        <v>176</v>
      </c>
      <c r="B93" s="46">
        <v>703</v>
      </c>
      <c r="C93" s="47" t="s">
        <v>63</v>
      </c>
      <c r="D93" s="47" t="s">
        <v>52</v>
      </c>
      <c r="E93" s="58" t="s">
        <v>63</v>
      </c>
      <c r="F93" s="50"/>
      <c r="G93" s="48"/>
      <c r="H93" s="87">
        <f>H94+H96+H99</f>
        <v>1525800</v>
      </c>
      <c r="I93" s="87">
        <f>I94+I96+I99</f>
        <v>950000</v>
      </c>
      <c r="J93" s="87">
        <f>J94+J96+J99</f>
        <v>950000</v>
      </c>
    </row>
    <row r="94" spans="1:10" ht="29.25" customHeight="1" outlineLevel="5">
      <c r="A94" s="45" t="s">
        <v>145</v>
      </c>
      <c r="B94" s="46">
        <v>703</v>
      </c>
      <c r="C94" s="47" t="s">
        <v>63</v>
      </c>
      <c r="D94" s="47" t="s">
        <v>52</v>
      </c>
      <c r="E94" s="58" t="s">
        <v>69</v>
      </c>
      <c r="F94" s="50"/>
      <c r="G94" s="48"/>
      <c r="H94" s="87">
        <f>H95</f>
        <v>800000</v>
      </c>
      <c r="I94" s="87">
        <f>I95</f>
        <v>600000</v>
      </c>
      <c r="J94" s="87">
        <f>J95</f>
        <v>600000</v>
      </c>
    </row>
    <row r="95" spans="1:10" ht="29.25" customHeight="1" outlineLevel="5">
      <c r="A95" s="45" t="s">
        <v>70</v>
      </c>
      <c r="B95" s="46">
        <v>703</v>
      </c>
      <c r="C95" s="47" t="s">
        <v>63</v>
      </c>
      <c r="D95" s="47" t="s">
        <v>52</v>
      </c>
      <c r="E95" s="58" t="s">
        <v>71</v>
      </c>
      <c r="F95" s="46">
        <v>200</v>
      </c>
      <c r="G95" s="48"/>
      <c r="H95" s="87">
        <v>800000</v>
      </c>
      <c r="I95" s="87">
        <v>600000</v>
      </c>
      <c r="J95" s="87">
        <v>600000</v>
      </c>
    </row>
    <row r="96" spans="1:10" ht="18" customHeight="1" outlineLevel="5">
      <c r="A96" s="45" t="s">
        <v>72</v>
      </c>
      <c r="B96" s="46">
        <v>703</v>
      </c>
      <c r="C96" s="47" t="s">
        <v>63</v>
      </c>
      <c r="D96" s="47" t="s">
        <v>52</v>
      </c>
      <c r="E96" s="58" t="s">
        <v>73</v>
      </c>
      <c r="F96" s="50"/>
      <c r="G96" s="48"/>
      <c r="H96" s="87">
        <f>H98+H97</f>
        <v>70000</v>
      </c>
      <c r="I96" s="87">
        <f>I98+I97</f>
        <v>60000</v>
      </c>
      <c r="J96" s="87">
        <f>J98+J97</f>
        <v>60000</v>
      </c>
    </row>
    <row r="97" spans="1:10" ht="29.25" customHeight="1" outlineLevel="5">
      <c r="A97" s="45" t="s">
        <v>167</v>
      </c>
      <c r="B97" s="46">
        <v>703</v>
      </c>
      <c r="C97" s="47" t="s">
        <v>63</v>
      </c>
      <c r="D97" s="47" t="s">
        <v>52</v>
      </c>
      <c r="E97" s="58" t="s">
        <v>74</v>
      </c>
      <c r="F97" s="46">
        <v>200</v>
      </c>
      <c r="G97" s="48"/>
      <c r="H97" s="87">
        <v>55000</v>
      </c>
      <c r="I97" s="87">
        <v>55000</v>
      </c>
      <c r="J97" s="87">
        <v>55000</v>
      </c>
    </row>
    <row r="98" spans="1:10" ht="27" customHeight="1" outlineLevel="3">
      <c r="A98" s="45" t="s">
        <v>149</v>
      </c>
      <c r="B98" s="46">
        <v>703</v>
      </c>
      <c r="C98" s="47" t="s">
        <v>63</v>
      </c>
      <c r="D98" s="47" t="s">
        <v>52</v>
      </c>
      <c r="E98" s="58" t="s">
        <v>74</v>
      </c>
      <c r="F98" s="46">
        <v>800</v>
      </c>
      <c r="G98" s="48"/>
      <c r="H98" s="87">
        <v>15000</v>
      </c>
      <c r="I98" s="87">
        <v>5000</v>
      </c>
      <c r="J98" s="87">
        <v>5000</v>
      </c>
    </row>
    <row r="99" spans="1:10" ht="30.75" customHeight="1" outlineLevel="5">
      <c r="A99" s="45" t="s">
        <v>75</v>
      </c>
      <c r="B99" s="46">
        <v>703</v>
      </c>
      <c r="C99" s="47" t="s">
        <v>63</v>
      </c>
      <c r="D99" s="47" t="s">
        <v>52</v>
      </c>
      <c r="E99" s="58" t="s">
        <v>76</v>
      </c>
      <c r="F99" s="46"/>
      <c r="G99" s="48"/>
      <c r="H99" s="87">
        <f>H101+H102+H103+H100</f>
        <v>655800</v>
      </c>
      <c r="I99" s="87">
        <f>I101+I102+I103+I100</f>
        <v>290000</v>
      </c>
      <c r="J99" s="87">
        <f>J101+J102+J103+J100</f>
        <v>290000</v>
      </c>
    </row>
    <row r="100" spans="1:10" ht="41.25" customHeight="1" outlineLevel="5">
      <c r="A100" s="45" t="s">
        <v>133</v>
      </c>
      <c r="B100" s="46">
        <v>703</v>
      </c>
      <c r="C100" s="47" t="s">
        <v>63</v>
      </c>
      <c r="D100" s="47" t="s">
        <v>52</v>
      </c>
      <c r="E100" s="58" t="s">
        <v>77</v>
      </c>
      <c r="F100" s="46">
        <v>200</v>
      </c>
      <c r="G100" s="48"/>
      <c r="H100" s="87">
        <v>425800</v>
      </c>
      <c r="I100" s="87">
        <v>100000</v>
      </c>
      <c r="J100" s="87">
        <v>100000</v>
      </c>
    </row>
    <row r="101" spans="1:10" ht="30" customHeight="1" outlineLevel="2">
      <c r="A101" s="45" t="s">
        <v>168</v>
      </c>
      <c r="B101" s="46">
        <v>703</v>
      </c>
      <c r="C101" s="47" t="s">
        <v>63</v>
      </c>
      <c r="D101" s="47" t="s">
        <v>52</v>
      </c>
      <c r="E101" s="58" t="s">
        <v>77</v>
      </c>
      <c r="F101" s="46">
        <v>800</v>
      </c>
      <c r="G101" s="48"/>
      <c r="H101" s="87">
        <v>20000</v>
      </c>
      <c r="I101" s="87">
        <v>30000</v>
      </c>
      <c r="J101" s="87">
        <v>30000</v>
      </c>
    </row>
    <row r="102" spans="1:10" ht="40.5" customHeight="1" outlineLevel="2">
      <c r="A102" s="45" t="s">
        <v>134</v>
      </c>
      <c r="B102" s="46">
        <v>703</v>
      </c>
      <c r="C102" s="47" t="s">
        <v>63</v>
      </c>
      <c r="D102" s="47" t="s">
        <v>52</v>
      </c>
      <c r="E102" s="58" t="s">
        <v>132</v>
      </c>
      <c r="F102" s="46">
        <v>200</v>
      </c>
      <c r="G102" s="48"/>
      <c r="H102" s="87">
        <v>98000</v>
      </c>
      <c r="I102" s="87">
        <v>100000</v>
      </c>
      <c r="J102" s="87">
        <v>100000</v>
      </c>
    </row>
    <row r="103" spans="1:10" ht="52.5" customHeight="1" outlineLevel="2">
      <c r="A103" s="45" t="s">
        <v>166</v>
      </c>
      <c r="B103" s="46">
        <v>703</v>
      </c>
      <c r="C103" s="47" t="s">
        <v>63</v>
      </c>
      <c r="D103" s="47" t="s">
        <v>52</v>
      </c>
      <c r="E103" s="58" t="s">
        <v>165</v>
      </c>
      <c r="F103" s="46">
        <v>200</v>
      </c>
      <c r="G103" s="48"/>
      <c r="H103" s="87">
        <v>112000</v>
      </c>
      <c r="I103" s="87">
        <v>60000</v>
      </c>
      <c r="J103" s="87">
        <v>60000</v>
      </c>
    </row>
    <row r="104" spans="1:10" ht="54" customHeight="1" outlineLevel="2">
      <c r="A104" s="45" t="s">
        <v>203</v>
      </c>
      <c r="B104" s="46">
        <v>703</v>
      </c>
      <c r="C104" s="47" t="s">
        <v>63</v>
      </c>
      <c r="D104" s="47" t="s">
        <v>52</v>
      </c>
      <c r="E104" s="58" t="s">
        <v>97</v>
      </c>
      <c r="F104" s="46"/>
      <c r="G104" s="48"/>
      <c r="H104" s="87">
        <f aca="true" t="shared" si="9" ref="H104:J105">H105</f>
        <v>50000</v>
      </c>
      <c r="I104" s="87">
        <f t="shared" si="9"/>
        <v>0</v>
      </c>
      <c r="J104" s="87">
        <f t="shared" si="9"/>
        <v>0</v>
      </c>
    </row>
    <row r="105" spans="1:10" ht="31.5" customHeight="1" outlineLevel="2">
      <c r="A105" s="45" t="s">
        <v>154</v>
      </c>
      <c r="B105" s="46">
        <v>703</v>
      </c>
      <c r="C105" s="47" t="s">
        <v>63</v>
      </c>
      <c r="D105" s="47" t="s">
        <v>52</v>
      </c>
      <c r="E105" s="58" t="s">
        <v>155</v>
      </c>
      <c r="F105" s="46"/>
      <c r="G105" s="48"/>
      <c r="H105" s="87">
        <f t="shared" si="9"/>
        <v>50000</v>
      </c>
      <c r="I105" s="87">
        <f t="shared" si="9"/>
        <v>0</v>
      </c>
      <c r="J105" s="87">
        <f t="shared" si="9"/>
        <v>0</v>
      </c>
    </row>
    <row r="106" spans="1:10" ht="41.25" customHeight="1" outlineLevel="2">
      <c r="A106" s="45" t="s">
        <v>156</v>
      </c>
      <c r="B106" s="46">
        <v>703</v>
      </c>
      <c r="C106" s="47" t="s">
        <v>63</v>
      </c>
      <c r="D106" s="47" t="s">
        <v>52</v>
      </c>
      <c r="E106" s="58" t="s">
        <v>157</v>
      </c>
      <c r="F106" s="46">
        <v>200</v>
      </c>
      <c r="G106" s="48"/>
      <c r="H106" s="87">
        <v>50000</v>
      </c>
      <c r="I106" s="87">
        <v>0</v>
      </c>
      <c r="J106" s="87">
        <v>0</v>
      </c>
    </row>
    <row r="107" spans="1:10" s="2" customFormat="1" ht="18.75" customHeight="1" outlineLevel="3">
      <c r="A107" s="67" t="s">
        <v>15</v>
      </c>
      <c r="B107" s="68">
        <v>703</v>
      </c>
      <c r="C107" s="69" t="s">
        <v>78</v>
      </c>
      <c r="D107" s="69"/>
      <c r="E107" s="68"/>
      <c r="F107" s="68"/>
      <c r="G107" s="70"/>
      <c r="H107" s="90">
        <f>H108+H128</f>
        <v>5717000</v>
      </c>
      <c r="I107" s="90">
        <f>I108+I128</f>
        <v>5500000</v>
      </c>
      <c r="J107" s="90">
        <f>J108+J128</f>
        <v>5500000</v>
      </c>
    </row>
    <row r="108" spans="1:10" ht="20.25" customHeight="1" outlineLevel="5">
      <c r="A108" s="71" t="s">
        <v>16</v>
      </c>
      <c r="B108" s="72">
        <v>703</v>
      </c>
      <c r="C108" s="73" t="s">
        <v>78</v>
      </c>
      <c r="D108" s="73" t="s">
        <v>30</v>
      </c>
      <c r="E108" s="68"/>
      <c r="F108" s="72"/>
      <c r="G108" s="74"/>
      <c r="H108" s="86">
        <f>H109+H125</f>
        <v>4467000</v>
      </c>
      <c r="I108" s="86">
        <f>I109+I125</f>
        <v>4250000</v>
      </c>
      <c r="J108" s="86">
        <f>J109+J125</f>
        <v>4250000</v>
      </c>
    </row>
    <row r="109" spans="1:10" ht="38.25" outlineLevel="3">
      <c r="A109" s="75" t="s">
        <v>169</v>
      </c>
      <c r="B109" s="72">
        <v>703</v>
      </c>
      <c r="C109" s="73" t="s">
        <v>78</v>
      </c>
      <c r="D109" s="73" t="s">
        <v>30</v>
      </c>
      <c r="E109" s="76" t="s">
        <v>31</v>
      </c>
      <c r="F109" s="72"/>
      <c r="G109" s="74"/>
      <c r="H109" s="86">
        <f>H110</f>
        <v>4410700</v>
      </c>
      <c r="I109" s="86">
        <f>I110</f>
        <v>4193700</v>
      </c>
      <c r="J109" s="86">
        <f>J110</f>
        <v>4193700</v>
      </c>
    </row>
    <row r="110" spans="1:10" ht="29.25" customHeight="1" outlineLevel="5">
      <c r="A110" s="75" t="s">
        <v>170</v>
      </c>
      <c r="B110" s="72">
        <v>703</v>
      </c>
      <c r="C110" s="73" t="s">
        <v>78</v>
      </c>
      <c r="D110" s="73" t="s">
        <v>30</v>
      </c>
      <c r="E110" s="76" t="s">
        <v>79</v>
      </c>
      <c r="F110" s="72"/>
      <c r="G110" s="74"/>
      <c r="H110" s="86">
        <f>H111+H117+H119+H121</f>
        <v>4410700</v>
      </c>
      <c r="I110" s="86">
        <f>I111+I117+I119+I121</f>
        <v>4193700</v>
      </c>
      <c r="J110" s="86">
        <f>J111+J117+J119+J121</f>
        <v>4193700</v>
      </c>
    </row>
    <row r="111" spans="1:10" ht="42" customHeight="1" outlineLevel="1">
      <c r="A111" s="75" t="s">
        <v>80</v>
      </c>
      <c r="B111" s="72">
        <v>703</v>
      </c>
      <c r="C111" s="73" t="s">
        <v>78</v>
      </c>
      <c r="D111" s="73" t="s">
        <v>30</v>
      </c>
      <c r="E111" s="76" t="s">
        <v>81</v>
      </c>
      <c r="F111" s="72"/>
      <c r="G111" s="74"/>
      <c r="H111" s="86">
        <f>H112+H113+H114+H115+H116+H123</f>
        <v>4320400</v>
      </c>
      <c r="I111" s="86">
        <f>I112+I113+I114+I115+I116+I123</f>
        <v>4103400</v>
      </c>
      <c r="J111" s="86">
        <f>J112+J113+J114+J115+J116+J123</f>
        <v>4103400</v>
      </c>
    </row>
    <row r="112" spans="1:10" ht="93" customHeight="1" outlineLevel="2">
      <c r="A112" s="75" t="s">
        <v>82</v>
      </c>
      <c r="B112" s="72">
        <v>703</v>
      </c>
      <c r="C112" s="73" t="s">
        <v>78</v>
      </c>
      <c r="D112" s="73" t="s">
        <v>30</v>
      </c>
      <c r="E112" s="76" t="s">
        <v>115</v>
      </c>
      <c r="F112" s="72">
        <v>100</v>
      </c>
      <c r="G112" s="74"/>
      <c r="H112" s="86">
        <v>1937700</v>
      </c>
      <c r="I112" s="86">
        <v>1937700</v>
      </c>
      <c r="J112" s="86">
        <v>1937700</v>
      </c>
    </row>
    <row r="113" spans="1:10" ht="58.5" customHeight="1" outlineLevel="3">
      <c r="A113" s="75" t="s">
        <v>83</v>
      </c>
      <c r="B113" s="72">
        <v>703</v>
      </c>
      <c r="C113" s="73" t="s">
        <v>78</v>
      </c>
      <c r="D113" s="73" t="s">
        <v>30</v>
      </c>
      <c r="E113" s="76" t="s">
        <v>115</v>
      </c>
      <c r="F113" s="72">
        <v>200</v>
      </c>
      <c r="G113" s="74"/>
      <c r="H113" s="86">
        <v>949700</v>
      </c>
      <c r="I113" s="86">
        <v>732700</v>
      </c>
      <c r="J113" s="86">
        <v>732700</v>
      </c>
    </row>
    <row r="114" spans="1:10" ht="54" customHeight="1" outlineLevel="5">
      <c r="A114" s="75" t="s">
        <v>84</v>
      </c>
      <c r="B114" s="72">
        <v>703</v>
      </c>
      <c r="C114" s="73" t="s">
        <v>78</v>
      </c>
      <c r="D114" s="73" t="s">
        <v>30</v>
      </c>
      <c r="E114" s="76" t="s">
        <v>115</v>
      </c>
      <c r="F114" s="72">
        <v>800</v>
      </c>
      <c r="G114" s="74"/>
      <c r="H114" s="86">
        <v>3000</v>
      </c>
      <c r="I114" s="86">
        <v>3000</v>
      </c>
      <c r="J114" s="86">
        <v>3000</v>
      </c>
    </row>
    <row r="115" spans="1:10" ht="91.5" customHeight="1" outlineLevel="5">
      <c r="A115" s="75" t="s">
        <v>141</v>
      </c>
      <c r="B115" s="72">
        <v>703</v>
      </c>
      <c r="C115" s="73" t="s">
        <v>78</v>
      </c>
      <c r="D115" s="73" t="s">
        <v>30</v>
      </c>
      <c r="E115" s="77" t="s">
        <v>140</v>
      </c>
      <c r="F115" s="72">
        <v>100</v>
      </c>
      <c r="G115" s="78">
        <v>7039</v>
      </c>
      <c r="H115" s="86">
        <v>1353700</v>
      </c>
      <c r="I115" s="86">
        <v>1353700</v>
      </c>
      <c r="J115" s="86">
        <v>1353700</v>
      </c>
    </row>
    <row r="116" spans="1:10" ht="90" customHeight="1" outlineLevel="5">
      <c r="A116" s="75" t="s">
        <v>142</v>
      </c>
      <c r="B116" s="72">
        <v>703</v>
      </c>
      <c r="C116" s="73" t="s">
        <v>78</v>
      </c>
      <c r="D116" s="73" t="s">
        <v>30</v>
      </c>
      <c r="E116" s="77" t="s">
        <v>140</v>
      </c>
      <c r="F116" s="72">
        <v>100</v>
      </c>
      <c r="G116" s="74"/>
      <c r="H116" s="86">
        <v>71300</v>
      </c>
      <c r="I116" s="86">
        <v>71300</v>
      </c>
      <c r="J116" s="86">
        <v>71300</v>
      </c>
    </row>
    <row r="117" spans="1:10" ht="42" customHeight="1" outlineLevel="5">
      <c r="A117" s="75" t="s">
        <v>118</v>
      </c>
      <c r="B117" s="72">
        <v>703</v>
      </c>
      <c r="C117" s="73" t="s">
        <v>78</v>
      </c>
      <c r="D117" s="73" t="s">
        <v>30</v>
      </c>
      <c r="E117" s="76" t="s">
        <v>177</v>
      </c>
      <c r="F117" s="72"/>
      <c r="G117" s="74"/>
      <c r="H117" s="86">
        <f>H118</f>
        <v>5000</v>
      </c>
      <c r="I117" s="86">
        <f>I118</f>
        <v>5000</v>
      </c>
      <c r="J117" s="86">
        <f>J118</f>
        <v>5000</v>
      </c>
    </row>
    <row r="118" spans="1:10" ht="31.5" customHeight="1" outlineLevel="5">
      <c r="A118" s="75" t="s">
        <v>119</v>
      </c>
      <c r="B118" s="72">
        <v>703</v>
      </c>
      <c r="C118" s="73" t="s">
        <v>78</v>
      </c>
      <c r="D118" s="73" t="s">
        <v>30</v>
      </c>
      <c r="E118" s="77" t="s">
        <v>178</v>
      </c>
      <c r="F118" s="72">
        <v>200</v>
      </c>
      <c r="G118" s="74"/>
      <c r="H118" s="86">
        <v>5000</v>
      </c>
      <c r="I118" s="86">
        <v>5000</v>
      </c>
      <c r="J118" s="86">
        <v>5000</v>
      </c>
    </row>
    <row r="119" spans="1:10" ht="33.75" customHeight="1" outlineLevel="3">
      <c r="A119" s="75" t="s">
        <v>85</v>
      </c>
      <c r="B119" s="72">
        <v>703</v>
      </c>
      <c r="C119" s="73" t="s">
        <v>78</v>
      </c>
      <c r="D119" s="73" t="s">
        <v>30</v>
      </c>
      <c r="E119" s="76" t="s">
        <v>86</v>
      </c>
      <c r="F119" s="72"/>
      <c r="G119" s="74"/>
      <c r="H119" s="86">
        <f>H120</f>
        <v>60000</v>
      </c>
      <c r="I119" s="86">
        <f>I120</f>
        <v>60000</v>
      </c>
      <c r="J119" s="86">
        <f>J120</f>
        <v>60000</v>
      </c>
    </row>
    <row r="120" spans="1:10" ht="44.25" customHeight="1" outlineLevel="5">
      <c r="A120" s="75" t="s">
        <v>146</v>
      </c>
      <c r="B120" s="72">
        <v>703</v>
      </c>
      <c r="C120" s="73" t="s">
        <v>78</v>
      </c>
      <c r="D120" s="73" t="s">
        <v>30</v>
      </c>
      <c r="E120" s="76" t="s">
        <v>117</v>
      </c>
      <c r="F120" s="72">
        <v>200</v>
      </c>
      <c r="G120" s="74"/>
      <c r="H120" s="86">
        <v>60000</v>
      </c>
      <c r="I120" s="86">
        <v>60000</v>
      </c>
      <c r="J120" s="86">
        <v>60000</v>
      </c>
    </row>
    <row r="121" spans="1:10" ht="25.5" outlineLevel="2">
      <c r="A121" s="75" t="s">
        <v>87</v>
      </c>
      <c r="B121" s="72">
        <v>703</v>
      </c>
      <c r="C121" s="73" t="s">
        <v>78</v>
      </c>
      <c r="D121" s="73" t="s">
        <v>30</v>
      </c>
      <c r="E121" s="76" t="s">
        <v>88</v>
      </c>
      <c r="F121" s="72"/>
      <c r="G121" s="74"/>
      <c r="H121" s="86">
        <f>H122</f>
        <v>25300</v>
      </c>
      <c r="I121" s="86">
        <f>I122</f>
        <v>25300</v>
      </c>
      <c r="J121" s="86">
        <f>J122</f>
        <v>25300</v>
      </c>
    </row>
    <row r="122" spans="1:10" ht="42" customHeight="1" outlineLevel="3">
      <c r="A122" s="75" t="s">
        <v>89</v>
      </c>
      <c r="B122" s="72">
        <v>703</v>
      </c>
      <c r="C122" s="73" t="s">
        <v>78</v>
      </c>
      <c r="D122" s="73" t="s">
        <v>30</v>
      </c>
      <c r="E122" s="76" t="s">
        <v>116</v>
      </c>
      <c r="F122" s="72">
        <v>200</v>
      </c>
      <c r="G122" s="74"/>
      <c r="H122" s="86">
        <v>25300</v>
      </c>
      <c r="I122" s="86">
        <v>25300</v>
      </c>
      <c r="J122" s="86">
        <v>25300</v>
      </c>
    </row>
    <row r="123" spans="1:10" ht="21.75" customHeight="1" outlineLevel="3">
      <c r="A123" s="75" t="s">
        <v>179</v>
      </c>
      <c r="B123" s="72">
        <v>703</v>
      </c>
      <c r="C123" s="73" t="s">
        <v>78</v>
      </c>
      <c r="D123" s="73" t="s">
        <v>30</v>
      </c>
      <c r="E123" s="76" t="s">
        <v>182</v>
      </c>
      <c r="F123" s="72"/>
      <c r="G123" s="74"/>
      <c r="H123" s="86">
        <f>H124</f>
        <v>5000</v>
      </c>
      <c r="I123" s="86">
        <f>I124</f>
        <v>5000</v>
      </c>
      <c r="J123" s="86">
        <f>J124</f>
        <v>5000</v>
      </c>
    </row>
    <row r="124" spans="1:10" ht="30" customHeight="1" outlineLevel="3">
      <c r="A124" s="75" t="s">
        <v>180</v>
      </c>
      <c r="B124" s="72">
        <v>703</v>
      </c>
      <c r="C124" s="73" t="s">
        <v>78</v>
      </c>
      <c r="D124" s="73" t="s">
        <v>30</v>
      </c>
      <c r="E124" s="76" t="s">
        <v>181</v>
      </c>
      <c r="F124" s="72">
        <v>200</v>
      </c>
      <c r="G124" s="74"/>
      <c r="H124" s="86">
        <v>5000</v>
      </c>
      <c r="I124" s="86">
        <v>5000</v>
      </c>
      <c r="J124" s="86">
        <v>5000</v>
      </c>
    </row>
    <row r="125" spans="1:10" ht="15.75" customHeight="1" outlineLevel="3">
      <c r="A125" s="39" t="s">
        <v>26</v>
      </c>
      <c r="B125" s="72">
        <v>703</v>
      </c>
      <c r="C125" s="73" t="s">
        <v>78</v>
      </c>
      <c r="D125" s="73" t="s">
        <v>30</v>
      </c>
      <c r="E125" s="77">
        <v>99</v>
      </c>
      <c r="F125" s="81"/>
      <c r="G125" s="74"/>
      <c r="H125" s="86">
        <f aca="true" t="shared" si="10" ref="H125:J126">H126</f>
        <v>56300</v>
      </c>
      <c r="I125" s="86">
        <f t="shared" si="10"/>
        <v>56300</v>
      </c>
      <c r="J125" s="86">
        <f t="shared" si="10"/>
        <v>56300</v>
      </c>
    </row>
    <row r="126" spans="1:10" ht="19.5" customHeight="1" outlineLevel="3">
      <c r="A126" s="39" t="s">
        <v>27</v>
      </c>
      <c r="B126" s="72">
        <v>703</v>
      </c>
      <c r="C126" s="73" t="s">
        <v>78</v>
      </c>
      <c r="D126" s="73" t="s">
        <v>30</v>
      </c>
      <c r="E126" s="77" t="s">
        <v>32</v>
      </c>
      <c r="F126" s="81"/>
      <c r="G126" s="74"/>
      <c r="H126" s="86">
        <f t="shared" si="10"/>
        <v>56300</v>
      </c>
      <c r="I126" s="86">
        <f t="shared" si="10"/>
        <v>56300</v>
      </c>
      <c r="J126" s="86">
        <f t="shared" si="10"/>
        <v>56300</v>
      </c>
    </row>
    <row r="127" spans="1:10" ht="128.25" customHeight="1" outlineLevel="3">
      <c r="A127" s="39" t="s">
        <v>174</v>
      </c>
      <c r="B127" s="72">
        <v>703</v>
      </c>
      <c r="C127" s="73" t="s">
        <v>78</v>
      </c>
      <c r="D127" s="73" t="s">
        <v>30</v>
      </c>
      <c r="E127" s="80" t="s">
        <v>175</v>
      </c>
      <c r="F127" s="79">
        <v>100</v>
      </c>
      <c r="G127" s="82">
        <v>6196</v>
      </c>
      <c r="H127" s="86">
        <v>56300</v>
      </c>
      <c r="I127" s="86">
        <v>56300</v>
      </c>
      <c r="J127" s="86">
        <v>56300</v>
      </c>
    </row>
    <row r="128" spans="1:10" ht="23.25" customHeight="1" outlineLevel="5">
      <c r="A128" s="61" t="s">
        <v>109</v>
      </c>
      <c r="B128" s="46">
        <v>703</v>
      </c>
      <c r="C128" s="47" t="s">
        <v>78</v>
      </c>
      <c r="D128" s="47" t="s">
        <v>31</v>
      </c>
      <c r="E128" s="54"/>
      <c r="F128" s="46"/>
      <c r="G128" s="48"/>
      <c r="H128" s="87">
        <f>H129</f>
        <v>1250000</v>
      </c>
      <c r="I128" s="87">
        <f>I129</f>
        <v>1250000</v>
      </c>
      <c r="J128" s="87">
        <f>J129</f>
        <v>1250000</v>
      </c>
    </row>
    <row r="129" spans="1:10" ht="38.25" outlineLevel="2">
      <c r="A129" s="45" t="s">
        <v>169</v>
      </c>
      <c r="B129" s="46">
        <v>703</v>
      </c>
      <c r="C129" s="47" t="s">
        <v>78</v>
      </c>
      <c r="D129" s="47" t="s">
        <v>31</v>
      </c>
      <c r="E129" s="58" t="s">
        <v>90</v>
      </c>
      <c r="F129" s="46"/>
      <c r="G129" s="48"/>
      <c r="H129" s="87">
        <f aca="true" t="shared" si="11" ref="H129:J130">H130</f>
        <v>1250000</v>
      </c>
      <c r="I129" s="87">
        <f t="shared" si="11"/>
        <v>1250000</v>
      </c>
      <c r="J129" s="87">
        <f t="shared" si="11"/>
        <v>1250000</v>
      </c>
    </row>
    <row r="130" spans="1:10" ht="56.25" customHeight="1" outlineLevel="3">
      <c r="A130" s="45" t="s">
        <v>171</v>
      </c>
      <c r="B130" s="46">
        <v>703</v>
      </c>
      <c r="C130" s="47" t="s">
        <v>78</v>
      </c>
      <c r="D130" s="47" t="s">
        <v>31</v>
      </c>
      <c r="E130" s="58" t="s">
        <v>91</v>
      </c>
      <c r="F130" s="46"/>
      <c r="G130" s="48"/>
      <c r="H130" s="87">
        <f t="shared" si="11"/>
        <v>1250000</v>
      </c>
      <c r="I130" s="87">
        <f t="shared" si="11"/>
        <v>1250000</v>
      </c>
      <c r="J130" s="87">
        <f t="shared" si="11"/>
        <v>1250000</v>
      </c>
    </row>
    <row r="131" spans="1:10" ht="32.25" customHeight="1" outlineLevel="5">
      <c r="A131" s="45" t="s">
        <v>92</v>
      </c>
      <c r="B131" s="46">
        <v>703</v>
      </c>
      <c r="C131" s="47" t="s">
        <v>78</v>
      </c>
      <c r="D131" s="47" t="s">
        <v>31</v>
      </c>
      <c r="E131" s="58" t="s">
        <v>93</v>
      </c>
      <c r="F131" s="46"/>
      <c r="G131" s="48"/>
      <c r="H131" s="87">
        <f>H132+H133</f>
        <v>1250000</v>
      </c>
      <c r="I131" s="87">
        <f>I132+I133</f>
        <v>1250000</v>
      </c>
      <c r="J131" s="87">
        <f>J132+J133</f>
        <v>1250000</v>
      </c>
    </row>
    <row r="132" spans="1:10" ht="96.75" customHeight="1" outlineLevel="2">
      <c r="A132" s="45" t="s">
        <v>94</v>
      </c>
      <c r="B132" s="46">
        <v>703</v>
      </c>
      <c r="C132" s="47" t="s">
        <v>78</v>
      </c>
      <c r="D132" s="47" t="s">
        <v>31</v>
      </c>
      <c r="E132" s="54" t="s">
        <v>95</v>
      </c>
      <c r="F132" s="46">
        <v>100</v>
      </c>
      <c r="G132" s="48"/>
      <c r="H132" s="87">
        <v>1230000</v>
      </c>
      <c r="I132" s="87">
        <v>1230000</v>
      </c>
      <c r="J132" s="87">
        <v>1230000</v>
      </c>
    </row>
    <row r="133" spans="1:10" ht="65.25" customHeight="1" outlineLevel="3">
      <c r="A133" s="45" t="s">
        <v>96</v>
      </c>
      <c r="B133" s="46">
        <v>703</v>
      </c>
      <c r="C133" s="47" t="s">
        <v>78</v>
      </c>
      <c r="D133" s="47" t="s">
        <v>31</v>
      </c>
      <c r="E133" s="54" t="s">
        <v>95</v>
      </c>
      <c r="F133" s="46">
        <v>200</v>
      </c>
      <c r="G133" s="48"/>
      <c r="H133" s="87">
        <v>20000</v>
      </c>
      <c r="I133" s="87">
        <v>20000</v>
      </c>
      <c r="J133" s="87">
        <v>20000</v>
      </c>
    </row>
    <row r="134" spans="1:10" ht="18.75" customHeight="1" outlineLevel="3">
      <c r="A134" s="56" t="s">
        <v>11</v>
      </c>
      <c r="B134" s="50">
        <v>703</v>
      </c>
      <c r="C134" s="51" t="s">
        <v>97</v>
      </c>
      <c r="D134" s="51"/>
      <c r="E134" s="65"/>
      <c r="F134" s="50"/>
      <c r="G134" s="52"/>
      <c r="H134" s="88">
        <f aca="true" t="shared" si="12" ref="H134:J135">H135</f>
        <v>48000</v>
      </c>
      <c r="I134" s="88">
        <f t="shared" si="12"/>
        <v>48000</v>
      </c>
      <c r="J134" s="88">
        <f t="shared" si="12"/>
        <v>48000</v>
      </c>
    </row>
    <row r="135" spans="1:10" ht="15" outlineLevel="5">
      <c r="A135" s="42" t="s">
        <v>12</v>
      </c>
      <c r="B135" s="46">
        <v>703</v>
      </c>
      <c r="C135" s="47" t="s">
        <v>97</v>
      </c>
      <c r="D135" s="47" t="s">
        <v>30</v>
      </c>
      <c r="E135" s="54"/>
      <c r="F135" s="46"/>
      <c r="G135" s="48"/>
      <c r="H135" s="87">
        <f t="shared" si="12"/>
        <v>48000</v>
      </c>
      <c r="I135" s="87">
        <f t="shared" si="12"/>
        <v>48000</v>
      </c>
      <c r="J135" s="87">
        <f t="shared" si="12"/>
        <v>48000</v>
      </c>
    </row>
    <row r="136" spans="1:10" ht="54" customHeight="1" outlineLevel="5">
      <c r="A136" s="45" t="s">
        <v>173</v>
      </c>
      <c r="B136" s="46">
        <v>703</v>
      </c>
      <c r="C136" s="47" t="s">
        <v>97</v>
      </c>
      <c r="D136" s="47" t="s">
        <v>30</v>
      </c>
      <c r="E136" s="58" t="s">
        <v>98</v>
      </c>
      <c r="F136" s="46"/>
      <c r="G136" s="48"/>
      <c r="H136" s="87">
        <f aca="true" t="shared" si="13" ref="H136:J137">H137</f>
        <v>48000</v>
      </c>
      <c r="I136" s="87">
        <f t="shared" si="13"/>
        <v>48000</v>
      </c>
      <c r="J136" s="87">
        <f t="shared" si="13"/>
        <v>48000</v>
      </c>
    </row>
    <row r="137" spans="1:10" ht="25.5" outlineLevel="5">
      <c r="A137" s="45" t="s">
        <v>99</v>
      </c>
      <c r="B137" s="46">
        <v>703</v>
      </c>
      <c r="C137" s="47" t="s">
        <v>97</v>
      </c>
      <c r="D137" s="47" t="s">
        <v>30</v>
      </c>
      <c r="E137" s="54" t="s">
        <v>100</v>
      </c>
      <c r="F137" s="46"/>
      <c r="G137" s="48"/>
      <c r="H137" s="87">
        <f t="shared" si="13"/>
        <v>48000</v>
      </c>
      <c r="I137" s="87">
        <f t="shared" si="13"/>
        <v>48000</v>
      </c>
      <c r="J137" s="87">
        <f t="shared" si="13"/>
        <v>48000</v>
      </c>
    </row>
    <row r="138" spans="1:10" ht="40.5" customHeight="1" outlineLevel="5">
      <c r="A138" s="45" t="s">
        <v>148</v>
      </c>
      <c r="B138" s="46">
        <v>703</v>
      </c>
      <c r="C138" s="47" t="s">
        <v>97</v>
      </c>
      <c r="D138" s="47" t="s">
        <v>30</v>
      </c>
      <c r="E138" s="54" t="s">
        <v>101</v>
      </c>
      <c r="F138" s="46">
        <v>300</v>
      </c>
      <c r="G138" s="48"/>
      <c r="H138" s="87">
        <v>48000</v>
      </c>
      <c r="I138" s="87">
        <v>48000</v>
      </c>
      <c r="J138" s="87">
        <v>48000</v>
      </c>
    </row>
    <row r="139" spans="1:10" ht="15" outlineLevel="5">
      <c r="A139" s="56" t="s">
        <v>13</v>
      </c>
      <c r="B139" s="50">
        <v>703</v>
      </c>
      <c r="C139" s="51" t="s">
        <v>36</v>
      </c>
      <c r="D139" s="47"/>
      <c r="E139" s="50"/>
      <c r="F139" s="46"/>
      <c r="G139" s="48"/>
      <c r="H139" s="87">
        <f aca="true" t="shared" si="14" ref="H139:J141">H140</f>
        <v>702000</v>
      </c>
      <c r="I139" s="87">
        <f t="shared" si="14"/>
        <v>50000</v>
      </c>
      <c r="J139" s="87">
        <f t="shared" si="14"/>
        <v>50000</v>
      </c>
    </row>
    <row r="140" spans="1:10" ht="15" outlineLevel="5">
      <c r="A140" s="61" t="s">
        <v>14</v>
      </c>
      <c r="B140" s="46">
        <v>703</v>
      </c>
      <c r="C140" s="47" t="s">
        <v>36</v>
      </c>
      <c r="D140" s="47" t="s">
        <v>30</v>
      </c>
      <c r="E140" s="50"/>
      <c r="F140" s="46"/>
      <c r="G140" s="48"/>
      <c r="H140" s="87">
        <f t="shared" si="14"/>
        <v>702000</v>
      </c>
      <c r="I140" s="87">
        <f t="shared" si="14"/>
        <v>50000</v>
      </c>
      <c r="J140" s="87">
        <f t="shared" si="14"/>
        <v>50000</v>
      </c>
    </row>
    <row r="141" spans="1:10" ht="57" customHeight="1" outlineLevel="5">
      <c r="A141" s="39" t="s">
        <v>172</v>
      </c>
      <c r="B141" s="46">
        <v>703</v>
      </c>
      <c r="C141" s="47" t="s">
        <v>36</v>
      </c>
      <c r="D141" s="47" t="s">
        <v>30</v>
      </c>
      <c r="E141" s="58" t="s">
        <v>78</v>
      </c>
      <c r="F141" s="46"/>
      <c r="G141" s="48"/>
      <c r="H141" s="87">
        <f>H142</f>
        <v>702000</v>
      </c>
      <c r="I141" s="87">
        <f t="shared" si="14"/>
        <v>50000</v>
      </c>
      <c r="J141" s="87">
        <f t="shared" si="14"/>
        <v>50000</v>
      </c>
    </row>
    <row r="142" spans="1:10" ht="54.75" customHeight="1" outlineLevel="5">
      <c r="A142" s="39" t="s">
        <v>137</v>
      </c>
      <c r="B142" s="46">
        <v>703</v>
      </c>
      <c r="C142" s="47" t="s">
        <v>36</v>
      </c>
      <c r="D142" s="47" t="s">
        <v>30</v>
      </c>
      <c r="E142" s="54" t="s">
        <v>135</v>
      </c>
      <c r="F142" s="46"/>
      <c r="G142" s="48"/>
      <c r="H142" s="87">
        <f>H143+H144+H145+H146+H147</f>
        <v>702000</v>
      </c>
      <c r="I142" s="87">
        <f>I143+I144+I146+I147</f>
        <v>50000</v>
      </c>
      <c r="J142" s="87">
        <f>J143+J144+J146+J147</f>
        <v>50000</v>
      </c>
    </row>
    <row r="143" spans="1:10" ht="44.25" customHeight="1" outlineLevel="5">
      <c r="A143" s="45" t="s">
        <v>138</v>
      </c>
      <c r="B143" s="46">
        <v>703</v>
      </c>
      <c r="C143" s="47" t="s">
        <v>36</v>
      </c>
      <c r="D143" s="47" t="s">
        <v>30</v>
      </c>
      <c r="E143" s="54" t="s">
        <v>136</v>
      </c>
      <c r="F143" s="46">
        <v>200</v>
      </c>
      <c r="G143" s="48"/>
      <c r="H143" s="87">
        <v>30000</v>
      </c>
      <c r="I143" s="87">
        <v>30000</v>
      </c>
      <c r="J143" s="87">
        <v>30000</v>
      </c>
    </row>
    <row r="144" spans="1:10" ht="44.25" customHeight="1" outlineLevel="5">
      <c r="A144" s="45" t="s">
        <v>211</v>
      </c>
      <c r="B144" s="46">
        <v>703</v>
      </c>
      <c r="C144" s="47" t="s">
        <v>36</v>
      </c>
      <c r="D144" s="47" t="s">
        <v>30</v>
      </c>
      <c r="E144" s="54" t="s">
        <v>139</v>
      </c>
      <c r="F144" s="46">
        <v>200</v>
      </c>
      <c r="G144" s="48"/>
      <c r="H144" s="87">
        <v>0</v>
      </c>
      <c r="I144" s="87">
        <v>20000</v>
      </c>
      <c r="J144" s="87">
        <v>20000</v>
      </c>
    </row>
    <row r="145" spans="1:10" ht="44.25" customHeight="1" outlineLevel="5">
      <c r="A145" s="45" t="s">
        <v>209</v>
      </c>
      <c r="B145" s="46">
        <v>703</v>
      </c>
      <c r="C145" s="47" t="s">
        <v>36</v>
      </c>
      <c r="D145" s="47" t="s">
        <v>30</v>
      </c>
      <c r="E145" s="54" t="s">
        <v>210</v>
      </c>
      <c r="F145" s="46">
        <v>200</v>
      </c>
      <c r="G145" s="48"/>
      <c r="H145" s="87">
        <v>70000</v>
      </c>
      <c r="I145" s="87">
        <v>0</v>
      </c>
      <c r="J145" s="87">
        <v>0</v>
      </c>
    </row>
    <row r="146" spans="1:10" ht="36.75" customHeight="1" outlineLevel="5">
      <c r="A146" s="45" t="s">
        <v>215</v>
      </c>
      <c r="B146" s="46">
        <v>703</v>
      </c>
      <c r="C146" s="47" t="s">
        <v>36</v>
      </c>
      <c r="D146" s="47" t="s">
        <v>30</v>
      </c>
      <c r="E146" s="54" t="s">
        <v>210</v>
      </c>
      <c r="F146" s="46">
        <v>800</v>
      </c>
      <c r="G146" s="48"/>
      <c r="H146" s="87">
        <v>2000</v>
      </c>
      <c r="I146" s="87">
        <v>0</v>
      </c>
      <c r="J146" s="87">
        <v>0</v>
      </c>
    </row>
    <row r="147" spans="1:10" ht="39.75" customHeight="1" outlineLevel="5">
      <c r="A147" s="45" t="s">
        <v>213</v>
      </c>
      <c r="B147" s="46">
        <v>703</v>
      </c>
      <c r="C147" s="47" t="s">
        <v>36</v>
      </c>
      <c r="D147" s="47" t="s">
        <v>30</v>
      </c>
      <c r="E147" s="54" t="s">
        <v>212</v>
      </c>
      <c r="F147" s="46">
        <v>200</v>
      </c>
      <c r="G147" s="48"/>
      <c r="H147" s="87">
        <v>600000</v>
      </c>
      <c r="I147" s="87">
        <v>0</v>
      </c>
      <c r="J147" s="87">
        <v>0</v>
      </c>
    </row>
    <row r="148" spans="1:10" ht="15.75" outlineLevel="5">
      <c r="A148" s="63" t="s">
        <v>3</v>
      </c>
      <c r="B148" s="63"/>
      <c r="C148" s="63"/>
      <c r="D148" s="63"/>
      <c r="E148" s="63"/>
      <c r="F148" s="63"/>
      <c r="G148" s="64"/>
      <c r="H148" s="91">
        <f>H24+H47+H53+H65+H82+H107+H134+H139</f>
        <v>17476000</v>
      </c>
      <c r="I148" s="91">
        <f>I24+I47+I53+I65+I82+I107+I134+I139</f>
        <v>12583300</v>
      </c>
      <c r="J148" s="91">
        <f>J24+J47+J53+J65+J82+J107+J134+J139</f>
        <v>12316600</v>
      </c>
    </row>
    <row r="150" spans="1:5" ht="15">
      <c r="A150" s="98" t="s">
        <v>160</v>
      </c>
      <c r="B150" s="98"/>
      <c r="C150" s="98"/>
      <c r="D150" s="98"/>
      <c r="E150" s="98" t="s">
        <v>159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2023-05-16T07:40:47Z</cp:lastPrinted>
  <dcterms:created xsi:type="dcterms:W3CDTF">2015-11-26T07:34:08Z</dcterms:created>
  <dcterms:modified xsi:type="dcterms:W3CDTF">2023-05-16T07:40:51Z</dcterms:modified>
  <cp:category/>
  <cp:version/>
  <cp:contentType/>
  <cp:contentStatus/>
</cp:coreProperties>
</file>