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0005" windowHeight="9825" activeTab="0"/>
  </bookViews>
  <sheets>
    <sheet name="Лист2" sheetId="1" r:id="rId1"/>
  </sheets>
  <definedNames>
    <definedName name="_xlnm._FilterDatabase" localSheetId="0" hidden="1">'Лист2'!$A$10:$V$99</definedName>
    <definedName name="_xlnm.Print_Titles" localSheetId="0">'Лист2'!$10:$10</definedName>
    <definedName name="_xlnm.Print_Area" localSheetId="0">'Лист2'!$A$1:$F$99</definedName>
  </definedNames>
  <calcPr fullCalcOnLoad="1"/>
</workbook>
</file>

<file path=xl/sharedStrings.xml><?xml version="1.0" encoding="utf-8"?>
<sst xmlns="http://schemas.openxmlformats.org/spreadsheetml/2006/main" count="250" uniqueCount="117">
  <si>
    <t>Документ, учреждение</t>
  </si>
  <si>
    <t>0102</t>
  </si>
  <si>
    <t>0104</t>
  </si>
  <si>
    <t>0111</t>
  </si>
  <si>
    <t>0113</t>
  </si>
  <si>
    <t>0412</t>
  </si>
  <si>
    <t>0502</t>
  </si>
  <si>
    <t>0505</t>
  </si>
  <si>
    <t>1001</t>
  </si>
  <si>
    <t>1003</t>
  </si>
  <si>
    <t>1101</t>
  </si>
  <si>
    <t>0409</t>
  </si>
  <si>
    <t>0801</t>
  </si>
  <si>
    <t>0804</t>
  </si>
  <si>
    <t>Глава муниципального образования</t>
  </si>
  <si>
    <t>Резервные фонды</t>
  </si>
  <si>
    <t>800</t>
  </si>
  <si>
    <t>Иные бюджетные ассигнования</t>
  </si>
  <si>
    <t>200</t>
  </si>
  <si>
    <t>Закупка товаров, работ и услуг для государственных (муниципальных) нужд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</si>
  <si>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</si>
  <si>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</si>
  <si>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</si>
  <si>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</si>
  <si>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 функций органов местного самоуправления в рамках непрограммных расходов  органов исполнительной власти</t>
  </si>
  <si>
    <t>9990019</t>
  </si>
  <si>
    <t>300</t>
  </si>
  <si>
    <t>Социальное обеспечение и иные выплаты населению</t>
  </si>
  <si>
    <t>999ЦБ59</t>
  </si>
  <si>
    <t>9997023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</si>
  <si>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</si>
  <si>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</si>
  <si>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9992Г10</t>
  </si>
  <si>
    <t>Выполнение других обязательств государства в рамках непрограммных расходов  органов исполнительной власти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</si>
  <si>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</si>
  <si>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9990И19</t>
  </si>
  <si>
    <t>9992095</t>
  </si>
  <si>
    <t>Доплаты к пенсиям муниципальных служащих в рамках непрограммных расходов органов исполнительной власти</t>
  </si>
  <si>
    <t>Мероприятия в области коммунального хозяйства в рамках непрограммных расходов  органов исполнительной власти</t>
  </si>
  <si>
    <t xml:space="preserve">Расходы на обеспечение функций администрации района по размещению информации в средствах массовой информации в рамках непрограммных расходов  органов исполнительной власти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</si>
  <si>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</si>
  <si>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</si>
  <si>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</si>
  <si>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</si>
  <si>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</si>
  <si>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</si>
  <si>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</si>
  <si>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</si>
  <si>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</si>
  <si>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</si>
  <si>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</si>
  <si>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</si>
  <si>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0500</t>
  </si>
  <si>
    <t>Коммунальное хозяйство</t>
  </si>
  <si>
    <t>Другие вопросы в области жилищно-коммунального хозяйства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</si>
  <si>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</si>
  <si>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</si>
  <si>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</si>
  <si>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</si>
  <si>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КУЛЬТУРА И КИНЕМАТОГРАФИЯ</t>
  </si>
  <si>
    <t>0800</t>
  </si>
  <si>
    <t>Культура</t>
  </si>
  <si>
    <t>Другие вопросы в области культуры, кинематографии</t>
  </si>
  <si>
    <t>ФИЗИЧЕСКАЯ КУЛЬТУРА И СПОРТ</t>
  </si>
  <si>
    <t>1100</t>
  </si>
  <si>
    <t>Физическая культура</t>
  </si>
  <si>
    <t>Всего расходов</t>
  </si>
  <si>
    <t>Раздел, подраздел</t>
  </si>
  <si>
    <t>Целевая статья</t>
  </si>
  <si>
    <t>Вид расходов</t>
  </si>
  <si>
    <t>План                                                                   на 2015 год</t>
  </si>
  <si>
    <t>План                                                                   на 2016 год</t>
  </si>
  <si>
    <t>(тыс. руб.)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</si>
  <si>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плановый период 2015 и 2016 годов</t>
  </si>
  <si>
    <t>Приложение 11</t>
  </si>
  <si>
    <t>народных депутатов МО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</si>
  <si>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</si>
  <si>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</si>
  <si>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</si>
  <si>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</si>
  <si>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</si>
  <si>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</si>
  <si>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Транспорт</t>
  </si>
  <si>
    <t>0408</t>
  </si>
  <si>
    <t>9996207</t>
  </si>
  <si>
    <t>0102115</t>
  </si>
  <si>
    <t>Жилищное хозяйство</t>
  </si>
  <si>
    <t>0501</t>
  </si>
  <si>
    <t>Мероприятия в области жилищного хозяйства в рамках непрограммных расходов  органов исполнительной власти</t>
  </si>
  <si>
    <t>Благоустройство</t>
  </si>
  <si>
    <t>0503</t>
  </si>
  <si>
    <t>Расходы на поэтапное повышение оплаты труда работников учреждений культуры в соответствии с указом Президента РФ от 07.05.2012 №597(субсидия)</t>
  </si>
  <si>
    <t>0302П19</t>
  </si>
  <si>
    <t>9990Г11</t>
  </si>
  <si>
    <t>МП 'Обеспечение территории муниципального образования посёлок Красное Эхо (сельское поселение) Гусь-Хрустального района Владимирской области документами территориального планирования на 2012-2015 годы'</t>
  </si>
  <si>
    <t>0202116</t>
  </si>
  <si>
    <t>9990Ф19</t>
  </si>
  <si>
    <t>999ОФ19</t>
  </si>
  <si>
    <t>Обслуживание государственного (муниципального) долга</t>
  </si>
  <si>
    <t>1301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</si>
  <si>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</si>
  <si>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</si>
  <si>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к  решению Совета</t>
  </si>
  <si>
    <t>999Ц059</t>
  </si>
  <si>
    <t>9990Б59</t>
  </si>
  <si>
    <t>Осуществление первичного воинского учета на территориях, где отсутствуют военные комиссариаты(в том числе субвенции)в рамках непрограммных расходов органов исполнительной власти</t>
  </si>
  <si>
    <t>Субсидии на проведение отдельных мероприятий по другим видам транспорта в рамках непрограммных расходов органов исполнительной власти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</si>
  <si>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 в рамках непрограммных расходов органов исполнительной власти</t>
  </si>
  <si>
    <t>Расходы на обеспечение деятельности (оказание услуг) муниципального казенного учреждения культуры "Красноэховская поселенческая библиотека" в рамках непрограммных средств</t>
  </si>
  <si>
    <t>Процентные платежи по муниципальному долгу в рамках непрограммных расходов органов исполнительной власти</t>
  </si>
  <si>
    <t>Ремонт и содержание автомобильных дорог общего пользования местного значения в рамках МП "Дорожное хозяйство муниципального образования посёлок Красное Эхо (сельское поселение) на 2014-2016 годы"</t>
  </si>
  <si>
    <r>
      <t xml:space="preserve">от </t>
    </r>
    <r>
      <rPr>
        <u val="single"/>
        <sz val="12"/>
        <color indexed="8"/>
        <rFont val="Times New Roman"/>
        <family val="1"/>
      </rPr>
      <t>23.12.2013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127</t>
    </r>
  </si>
  <si>
    <t>Расходы на обеспечение  пожарной безопасности в рамках МП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Красное Эхо (сельское поселение) на 2013-2017 годы"</t>
  </si>
  <si>
    <t>Мероприятия, направленные на благоустройство территории муниципального образования в рамках непрограммных расходов органов исполнительной власти</t>
  </si>
  <si>
    <t>Мероприятия в области физической культуры и спорта в рамках непрограммных расходов органов исполнительной власти</t>
  </si>
  <si>
    <r>
      <t>п. Красное Эхо(</t>
    </r>
    <r>
      <rPr>
        <sz val="10"/>
        <color indexed="8"/>
        <rFont val="Times New Roman"/>
        <family val="1"/>
      </rPr>
      <t>сельское поселение)</t>
    </r>
  </si>
  <si>
    <t>Резервный фонд муниципального образования в рамках непрограммных расходов органов исполнительной власти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</si>
</sst>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0.0%"/>
  </numFmts>
  <fonts count="31"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i/>
      <sz val="10"/>
      <name val="Arial Cyr"/>
      <family val="0"/>
    </font>
    <font>
      <sz val="14"/>
      <color indexed="8"/>
      <name val="Arial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4" fillId="25" borderId="0" xfId="0" applyFont="1" applyFill="1" applyAlignment="1">
      <alignment wrapText="1"/>
    </xf>
    <xf numFmtId="0" fontId="4" fillId="25" borderId="0" xfId="0" applyFont="1" applyFill="1" applyAlignment="1">
      <alignment vertical="top" wrapText="1"/>
    </xf>
    <xf numFmtId="0" fontId="4" fillId="25" borderId="0" xfId="0" applyFont="1" applyFill="1" applyAlignment="1">
      <alignment horizontal="right" wrapText="1"/>
    </xf>
    <xf numFmtId="0" fontId="3" fillId="25" borderId="0" xfId="0" applyFont="1" applyFill="1" applyAlignment="1">
      <alignment vertical="top" wrapText="1"/>
    </xf>
    <xf numFmtId="0" fontId="3" fillId="25" borderId="0" xfId="0" applyFont="1" applyFill="1" applyAlignment="1">
      <alignment horizontal="right" wrapText="1"/>
    </xf>
    <xf numFmtId="0" fontId="6" fillId="26" borderId="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vertical="top" wrapText="1"/>
    </xf>
    <xf numFmtId="49" fontId="1" fillId="25" borderId="16" xfId="0" applyNumberFormat="1" applyFont="1" applyFill="1" applyBorder="1" applyAlignment="1">
      <alignment horizontal="center" vertical="top" shrinkToFit="1"/>
    </xf>
    <xf numFmtId="0" fontId="7" fillId="0" borderId="16" xfId="0" applyFont="1" applyBorder="1" applyAlignment="1">
      <alignment horizontal="center"/>
    </xf>
    <xf numFmtId="171" fontId="1" fillId="25" borderId="16" xfId="0" applyNumberFormat="1" applyFont="1" applyFill="1" applyBorder="1" applyAlignment="1">
      <alignment horizontal="right" vertical="top" shrinkToFit="1"/>
    </xf>
    <xf numFmtId="0" fontId="2" fillId="25" borderId="17" xfId="0" applyFont="1" applyFill="1" applyBorder="1" applyAlignment="1">
      <alignment vertical="top" wrapText="1"/>
    </xf>
    <xf numFmtId="49" fontId="2" fillId="25" borderId="17" xfId="0" applyNumberFormat="1" applyFont="1" applyFill="1" applyBorder="1" applyAlignment="1">
      <alignment horizontal="center" vertical="top" shrinkToFit="1"/>
    </xf>
    <xf numFmtId="0" fontId="7" fillId="0" borderId="17" xfId="0" applyFont="1" applyBorder="1" applyAlignment="1">
      <alignment horizontal="center"/>
    </xf>
    <xf numFmtId="171" fontId="2" fillId="25" borderId="17" xfId="0" applyNumberFormat="1" applyFont="1" applyFill="1" applyBorder="1" applyAlignment="1">
      <alignment horizontal="right" vertical="top" shrinkToFit="1"/>
    </xf>
    <xf numFmtId="0" fontId="8" fillId="0" borderId="17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168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1" fillId="25" borderId="17" xfId="0" applyFont="1" applyFill="1" applyBorder="1" applyAlignment="1">
      <alignment vertical="top" wrapText="1"/>
    </xf>
    <xf numFmtId="49" fontId="1" fillId="25" borderId="17" xfId="0" applyNumberFormat="1" applyFont="1" applyFill="1" applyBorder="1" applyAlignment="1">
      <alignment horizontal="center" vertical="top" shrinkToFit="1"/>
    </xf>
    <xf numFmtId="171" fontId="1" fillId="25" borderId="17" xfId="0" applyNumberFormat="1" applyFont="1" applyFill="1" applyBorder="1" applyAlignment="1">
      <alignment horizontal="right" vertical="top" shrinkToFit="1"/>
    </xf>
    <xf numFmtId="49" fontId="2" fillId="25" borderId="17" xfId="0" applyNumberFormat="1" applyFont="1" applyFill="1" applyBorder="1" applyAlignment="1">
      <alignment horizontal="center" shrinkToFit="1"/>
    </xf>
    <xf numFmtId="171" fontId="7" fillId="0" borderId="17" xfId="0" applyNumberFormat="1" applyFont="1" applyBorder="1" applyAlignment="1">
      <alignment/>
    </xf>
    <xf numFmtId="171" fontId="7" fillId="0" borderId="18" xfId="0" applyNumberFormat="1" applyFont="1" applyBorder="1" applyAlignment="1">
      <alignment/>
    </xf>
    <xf numFmtId="168" fontId="9" fillId="0" borderId="17" xfId="0" applyNumberFormat="1" applyFont="1" applyBorder="1" applyAlignment="1">
      <alignment/>
    </xf>
    <xf numFmtId="0" fontId="11" fillId="25" borderId="17" xfId="0" applyFont="1" applyFill="1" applyBorder="1" applyAlignment="1">
      <alignment vertical="top" wrapText="1"/>
    </xf>
    <xf numFmtId="171" fontId="2" fillId="25" borderId="17" xfId="0" applyNumberFormat="1" applyFont="1" applyFill="1" applyBorder="1" applyAlignment="1">
      <alignment horizontal="right" shrinkToFit="1"/>
    </xf>
    <xf numFmtId="171" fontId="9" fillId="0" borderId="17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171" fontId="9" fillId="0" borderId="19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7" xfId="0" applyNumberFormat="1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5" fillId="25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6">
      <selection activeCell="A22" sqref="A22"/>
    </sheetView>
  </sheetViews>
  <sheetFormatPr defaultColWidth="9.140625" defaultRowHeight="15"/>
  <cols>
    <col min="1" max="1" width="42.421875" style="2" customWidth="1"/>
    <col min="2" max="4" width="9.7109375" style="3" bestFit="1" customWidth="1"/>
    <col min="5" max="5" width="11.140625" style="2" customWidth="1"/>
    <col min="6" max="6" width="12.28125" style="2" customWidth="1"/>
    <col min="7" max="16384" width="9.140625" style="2" customWidth="1"/>
  </cols>
  <sheetData>
    <row r="1" spans="2:6" s="10" customFormat="1" ht="15.75">
      <c r="B1" s="11"/>
      <c r="C1" s="11"/>
      <c r="D1" s="49" t="s">
        <v>74</v>
      </c>
      <c r="E1" s="49"/>
      <c r="F1" s="49"/>
    </row>
    <row r="2" spans="1:6" s="10" customFormat="1" ht="15.75">
      <c r="A2" s="12"/>
      <c r="B2" s="13"/>
      <c r="C2" s="13"/>
      <c r="D2" s="49" t="s">
        <v>102</v>
      </c>
      <c r="E2" s="49"/>
      <c r="F2" s="49"/>
    </row>
    <row r="3" spans="1:6" s="10" customFormat="1" ht="15.75">
      <c r="A3" s="12"/>
      <c r="B3" s="13"/>
      <c r="C3" s="13"/>
      <c r="D3" s="49" t="s">
        <v>75</v>
      </c>
      <c r="E3" s="49"/>
      <c r="F3" s="49"/>
    </row>
    <row r="4" spans="1:6" s="10" customFormat="1" ht="15.75">
      <c r="A4" s="12"/>
      <c r="B4" s="13"/>
      <c r="C4" s="13"/>
      <c r="D4" s="49" t="s">
        <v>115</v>
      </c>
      <c r="E4" s="49"/>
      <c r="F4" s="49"/>
    </row>
    <row r="5" spans="1:6" s="10" customFormat="1" ht="15.75">
      <c r="A5" s="14"/>
      <c r="B5" s="15"/>
      <c r="C5" s="15"/>
      <c r="D5" s="49" t="s">
        <v>111</v>
      </c>
      <c r="E5" s="49"/>
      <c r="F5" s="49"/>
    </row>
    <row r="7" spans="1:6" ht="86.25" customHeight="1">
      <c r="A7" s="48" t="s">
        <v>73</v>
      </c>
      <c r="B7" s="48"/>
      <c r="C7" s="48"/>
      <c r="D7" s="48"/>
      <c r="E7" s="48"/>
      <c r="F7" s="48"/>
    </row>
    <row r="8" ht="13.5" customHeight="1" thickBot="1">
      <c r="F8" s="16" t="s">
        <v>72</v>
      </c>
    </row>
    <row r="9" spans="1:6" ht="38.25">
      <c r="A9" s="4" t="s">
        <v>0</v>
      </c>
      <c r="B9" s="5" t="s">
        <v>67</v>
      </c>
      <c r="C9" s="5" t="s">
        <v>68</v>
      </c>
      <c r="D9" s="5" t="s">
        <v>69</v>
      </c>
      <c r="E9" s="17" t="s">
        <v>70</v>
      </c>
      <c r="F9" s="8" t="s">
        <v>71</v>
      </c>
    </row>
    <row r="10" spans="1:6" s="1" customFormat="1" ht="17.25" customHeight="1" thickBot="1">
      <c r="A10" s="6">
        <v>1</v>
      </c>
      <c r="B10" s="7">
        <v>2</v>
      </c>
      <c r="C10" s="7">
        <v>3</v>
      </c>
      <c r="D10" s="7">
        <v>4</v>
      </c>
      <c r="E10" s="18">
        <v>5</v>
      </c>
      <c r="F10" s="9">
        <v>5</v>
      </c>
    </row>
    <row r="11" spans="1:6" ht="12.75">
      <c r="A11" s="19" t="s">
        <v>40</v>
      </c>
      <c r="B11" s="20" t="s">
        <v>41</v>
      </c>
      <c r="C11" s="21"/>
      <c r="D11" s="21"/>
      <c r="E11" s="22">
        <f>E12+E15+E21+E24</f>
        <v>1949.4</v>
      </c>
      <c r="F11" s="22">
        <f>F12+F15+F21+F24</f>
        <v>1950.4</v>
      </c>
    </row>
    <row r="12" spans="1:6" ht="38.25">
      <c r="A12" s="23" t="s">
        <v>42</v>
      </c>
      <c r="B12" s="24" t="s">
        <v>1</v>
      </c>
      <c r="C12" s="25"/>
      <c r="D12" s="25"/>
      <c r="E12" s="26">
        <f>E13</f>
        <v>660</v>
      </c>
      <c r="F12" s="26">
        <f>F13</f>
        <v>660</v>
      </c>
    </row>
    <row r="13" spans="1:6" ht="12.75">
      <c r="A13" s="27" t="s">
        <v>14</v>
      </c>
      <c r="B13" s="25" t="s">
        <v>1</v>
      </c>
      <c r="C13" s="28" t="s">
        <v>93</v>
      </c>
      <c r="D13" s="25"/>
      <c r="E13" s="29">
        <f>E14</f>
        <v>660</v>
      </c>
      <c r="F13" s="29">
        <f>F14</f>
        <v>660</v>
      </c>
    </row>
    <row r="14" spans="1:6" ht="65.25" customHeight="1">
      <c r="A14" s="30" t="s">
        <v>23</v>
      </c>
      <c r="B14" s="25" t="s">
        <v>1</v>
      </c>
      <c r="C14" s="25" t="s">
        <v>93</v>
      </c>
      <c r="D14" s="28" t="s">
        <v>22</v>
      </c>
      <c r="E14" s="29">
        <v>660</v>
      </c>
      <c r="F14" s="29">
        <v>660</v>
      </c>
    </row>
    <row r="15" spans="1:6" ht="63.75">
      <c r="A15" s="23" t="s">
        <v>43</v>
      </c>
      <c r="B15" s="24" t="s">
        <v>2</v>
      </c>
      <c r="C15" s="25"/>
      <c r="D15" s="25"/>
      <c r="E15" s="26">
        <f>E16+E18</f>
        <v>1156</v>
      </c>
      <c r="F15" s="26">
        <f>F16+F18</f>
        <v>1156</v>
      </c>
    </row>
    <row r="16" spans="1:6" ht="51">
      <c r="A16" s="27" t="s">
        <v>21</v>
      </c>
      <c r="B16" s="25" t="s">
        <v>2</v>
      </c>
      <c r="C16" s="28" t="s">
        <v>20</v>
      </c>
      <c r="D16" s="25"/>
      <c r="E16" s="29">
        <v>1016</v>
      </c>
      <c r="F16" s="29">
        <f>F17</f>
        <v>1016</v>
      </c>
    </row>
    <row r="17" spans="1:6" ht="66.75" customHeight="1">
      <c r="A17" s="30" t="s">
        <v>23</v>
      </c>
      <c r="B17" s="25" t="s">
        <v>2</v>
      </c>
      <c r="C17" s="25" t="s">
        <v>20</v>
      </c>
      <c r="D17" s="28" t="s">
        <v>22</v>
      </c>
      <c r="E17" s="29">
        <v>963</v>
      </c>
      <c r="F17" s="29">
        <v>1016</v>
      </c>
    </row>
    <row r="18" spans="1:6" ht="51">
      <c r="A18" s="27" t="s">
        <v>31</v>
      </c>
      <c r="B18" s="25" t="s">
        <v>2</v>
      </c>
      <c r="C18" s="28" t="s">
        <v>25</v>
      </c>
      <c r="D18" s="25"/>
      <c r="E18" s="29">
        <f>E19+E20</f>
        <v>140</v>
      </c>
      <c r="F18" s="29">
        <f>F19+F20</f>
        <v>140</v>
      </c>
    </row>
    <row r="19" spans="1:6" ht="25.5">
      <c r="A19" s="30" t="s">
        <v>19</v>
      </c>
      <c r="B19" s="25" t="s">
        <v>2</v>
      </c>
      <c r="C19" s="25" t="s">
        <v>25</v>
      </c>
      <c r="D19" s="28" t="s">
        <v>18</v>
      </c>
      <c r="E19" s="29">
        <v>130</v>
      </c>
      <c r="F19" s="29">
        <v>130</v>
      </c>
    </row>
    <row r="20" spans="1:6" ht="12.75">
      <c r="A20" s="30" t="s">
        <v>17</v>
      </c>
      <c r="B20" s="25" t="s">
        <v>2</v>
      </c>
      <c r="C20" s="25" t="s">
        <v>25</v>
      </c>
      <c r="D20" s="28" t="s">
        <v>16</v>
      </c>
      <c r="E20" s="29">
        <v>10</v>
      </c>
      <c r="F20" s="29">
        <v>10</v>
      </c>
    </row>
    <row r="21" spans="1:6" ht="12.75">
      <c r="A21" s="23" t="s">
        <v>15</v>
      </c>
      <c r="B21" s="24" t="s">
        <v>3</v>
      </c>
      <c r="C21" s="25"/>
      <c r="D21" s="25"/>
      <c r="E21" s="26">
        <f>E22</f>
        <v>100</v>
      </c>
      <c r="F21" s="26">
        <f>F22</f>
        <v>100</v>
      </c>
    </row>
    <row r="22" spans="1:6" ht="37.5" customHeight="1">
      <c r="A22" s="27" t="s">
        <v>116</v>
      </c>
      <c r="B22" s="25" t="s">
        <v>3</v>
      </c>
      <c r="C22" s="28" t="s">
        <v>32</v>
      </c>
      <c r="D22" s="25"/>
      <c r="E22" s="29">
        <f>E23</f>
        <v>100</v>
      </c>
      <c r="F22" s="29">
        <f>F23</f>
        <v>100</v>
      </c>
    </row>
    <row r="23" spans="1:6" ht="17.25" customHeight="1">
      <c r="A23" s="30" t="s">
        <v>17</v>
      </c>
      <c r="B23" s="25" t="s">
        <v>3</v>
      </c>
      <c r="C23" s="25" t="s">
        <v>32</v>
      </c>
      <c r="D23" s="28" t="s">
        <v>16</v>
      </c>
      <c r="E23" s="29">
        <v>100</v>
      </c>
      <c r="F23" s="29">
        <v>100</v>
      </c>
    </row>
    <row r="24" spans="1:6" ht="12.75">
      <c r="A24" s="23" t="s">
        <v>44</v>
      </c>
      <c r="B24" s="24" t="s">
        <v>4</v>
      </c>
      <c r="C24" s="25"/>
      <c r="D24" s="25"/>
      <c r="E24" s="26">
        <f>E25+E27</f>
        <v>33.4</v>
      </c>
      <c r="F24" s="26">
        <f>F25+F27</f>
        <v>34.4</v>
      </c>
    </row>
    <row r="25" spans="1:6" ht="39.75" customHeight="1">
      <c r="A25" s="27" t="s">
        <v>33</v>
      </c>
      <c r="B25" s="25" t="s">
        <v>4</v>
      </c>
      <c r="C25" s="28">
        <v>9990019</v>
      </c>
      <c r="D25" s="25"/>
      <c r="E25" s="29">
        <f>E26</f>
        <v>5.5</v>
      </c>
      <c r="F25" s="29">
        <f>F26</f>
        <v>6.5</v>
      </c>
    </row>
    <row r="26" spans="1:6" ht="20.25" customHeight="1">
      <c r="A26" s="30" t="s">
        <v>17</v>
      </c>
      <c r="B26" s="25" t="s">
        <v>4</v>
      </c>
      <c r="C26" s="25">
        <v>9990019</v>
      </c>
      <c r="D26" s="28" t="s">
        <v>16</v>
      </c>
      <c r="E26" s="29">
        <v>5.5</v>
      </c>
      <c r="F26" s="29">
        <v>6.5</v>
      </c>
    </row>
    <row r="27" spans="1:6" ht="63.75" customHeight="1">
      <c r="A27" s="27" t="s">
        <v>39</v>
      </c>
      <c r="B27" s="25" t="s">
        <v>4</v>
      </c>
      <c r="C27" s="28" t="s">
        <v>35</v>
      </c>
      <c r="D27" s="25"/>
      <c r="E27" s="29">
        <v>27.9</v>
      </c>
      <c r="F27" s="29">
        <f>F28</f>
        <v>27.9</v>
      </c>
    </row>
    <row r="28" spans="1:6" ht="25.5">
      <c r="A28" s="30" t="s">
        <v>19</v>
      </c>
      <c r="B28" s="25" t="s">
        <v>4</v>
      </c>
      <c r="C28" s="25" t="s">
        <v>35</v>
      </c>
      <c r="D28" s="28" t="s">
        <v>18</v>
      </c>
      <c r="E28" s="29">
        <v>30</v>
      </c>
      <c r="F28" s="29">
        <v>27.9</v>
      </c>
    </row>
    <row r="29" spans="1:6" ht="12.75">
      <c r="A29" s="31" t="s">
        <v>76</v>
      </c>
      <c r="B29" s="32" t="s">
        <v>77</v>
      </c>
      <c r="C29" s="25"/>
      <c r="D29" s="28"/>
      <c r="E29" s="40">
        <f>E30</f>
        <v>147</v>
      </c>
      <c r="F29" s="40">
        <f>F30</f>
        <v>147</v>
      </c>
    </row>
    <row r="30" spans="1:6" ht="12.75">
      <c r="A30" s="30" t="s">
        <v>78</v>
      </c>
      <c r="B30" s="33" t="s">
        <v>79</v>
      </c>
      <c r="C30" s="28"/>
      <c r="D30" s="28"/>
      <c r="E30" s="29">
        <f>E31</f>
        <v>147</v>
      </c>
      <c r="F30" s="29">
        <f>F31</f>
        <v>147</v>
      </c>
    </row>
    <row r="31" spans="1:6" ht="66" customHeight="1">
      <c r="A31" s="27" t="s">
        <v>105</v>
      </c>
      <c r="B31" s="33" t="s">
        <v>79</v>
      </c>
      <c r="C31" s="28">
        <v>9995118</v>
      </c>
      <c r="D31" s="28"/>
      <c r="E31" s="29">
        <f>E32+E33</f>
        <v>147</v>
      </c>
      <c r="F31" s="29">
        <f>F32+F33</f>
        <v>147</v>
      </c>
    </row>
    <row r="32" spans="1:6" ht="76.5">
      <c r="A32" s="30" t="s">
        <v>23</v>
      </c>
      <c r="B32" s="33" t="s">
        <v>79</v>
      </c>
      <c r="C32" s="25">
        <v>9995118</v>
      </c>
      <c r="D32" s="28">
        <v>100</v>
      </c>
      <c r="E32" s="29">
        <v>134</v>
      </c>
      <c r="F32" s="29">
        <v>134</v>
      </c>
    </row>
    <row r="33" spans="1:6" ht="25.5">
      <c r="A33" s="30" t="s">
        <v>19</v>
      </c>
      <c r="B33" s="33" t="s">
        <v>79</v>
      </c>
      <c r="C33" s="25">
        <v>9995118</v>
      </c>
      <c r="D33" s="28">
        <v>200</v>
      </c>
      <c r="E33" s="29">
        <v>13</v>
      </c>
      <c r="F33" s="29">
        <v>13</v>
      </c>
    </row>
    <row r="34" spans="1:6" ht="25.5">
      <c r="A34" s="34" t="s">
        <v>45</v>
      </c>
      <c r="B34" s="35" t="s">
        <v>46</v>
      </c>
      <c r="C34" s="25"/>
      <c r="D34" s="25"/>
      <c r="E34" s="36">
        <f>SUM(E35:E35)</f>
        <v>50</v>
      </c>
      <c r="F34" s="36">
        <f>SUM(F35:F35)</f>
        <v>50</v>
      </c>
    </row>
    <row r="35" spans="1:6" ht="12.75">
      <c r="A35" s="23" t="s">
        <v>80</v>
      </c>
      <c r="B35" s="24" t="s">
        <v>81</v>
      </c>
      <c r="C35" s="25"/>
      <c r="D35" s="25"/>
      <c r="E35" s="26">
        <f>E36</f>
        <v>50</v>
      </c>
      <c r="F35" s="26">
        <f>F36</f>
        <v>50</v>
      </c>
    </row>
    <row r="36" spans="1:6" ht="102.75" customHeight="1">
      <c r="A36" s="47" t="s">
        <v>112</v>
      </c>
      <c r="B36" s="37" t="s">
        <v>81</v>
      </c>
      <c r="C36" s="28" t="s">
        <v>92</v>
      </c>
      <c r="D36" s="25"/>
      <c r="E36" s="29">
        <f>E37</f>
        <v>50</v>
      </c>
      <c r="F36" s="29">
        <f>F37</f>
        <v>50</v>
      </c>
    </row>
    <row r="37" spans="1:6" ht="25.5">
      <c r="A37" s="30" t="s">
        <v>19</v>
      </c>
      <c r="B37" s="37" t="s">
        <v>81</v>
      </c>
      <c r="C37" s="25" t="s">
        <v>92</v>
      </c>
      <c r="D37" s="28">
        <v>200</v>
      </c>
      <c r="E37" s="29">
        <v>50</v>
      </c>
      <c r="F37" s="29">
        <v>50</v>
      </c>
    </row>
    <row r="38" spans="1:6" ht="12.75">
      <c r="A38" s="34" t="s">
        <v>47</v>
      </c>
      <c r="B38" s="35" t="s">
        <v>48</v>
      </c>
      <c r="C38" s="25"/>
      <c r="D38" s="25"/>
      <c r="E38" s="36">
        <f>E39+E42+E45</f>
        <v>3829.7</v>
      </c>
      <c r="F38" s="36">
        <f>F39+F42+F45</f>
        <v>4002</v>
      </c>
    </row>
    <row r="39" spans="1:6" ht="12.75">
      <c r="A39" s="23" t="s">
        <v>82</v>
      </c>
      <c r="B39" s="24" t="s">
        <v>83</v>
      </c>
      <c r="C39" s="25"/>
      <c r="D39" s="25"/>
      <c r="E39" s="26">
        <f>E40</f>
        <v>100</v>
      </c>
      <c r="F39" s="26">
        <f>F40</f>
        <v>200</v>
      </c>
    </row>
    <row r="40" spans="1:6" ht="51">
      <c r="A40" s="27" t="s">
        <v>106</v>
      </c>
      <c r="B40" s="25" t="s">
        <v>83</v>
      </c>
      <c r="C40" s="28" t="s">
        <v>84</v>
      </c>
      <c r="D40" s="25"/>
      <c r="E40" s="29">
        <f>E41</f>
        <v>100</v>
      </c>
      <c r="F40" s="29">
        <f>F41</f>
        <v>200</v>
      </c>
    </row>
    <row r="41" spans="1:6" ht="12.75">
      <c r="A41" s="30" t="s">
        <v>17</v>
      </c>
      <c r="B41" s="25" t="s">
        <v>83</v>
      </c>
      <c r="C41" s="25" t="s">
        <v>84</v>
      </c>
      <c r="D41" s="28" t="s">
        <v>16</v>
      </c>
      <c r="E41" s="29">
        <v>100</v>
      </c>
      <c r="F41" s="29">
        <v>200</v>
      </c>
    </row>
    <row r="42" spans="1:6" ht="12.75">
      <c r="A42" s="23" t="s">
        <v>49</v>
      </c>
      <c r="B42" s="24" t="s">
        <v>11</v>
      </c>
      <c r="C42" s="25"/>
      <c r="D42" s="25"/>
      <c r="E42" s="26">
        <f>E43</f>
        <v>3697</v>
      </c>
      <c r="F42" s="26">
        <f>F43</f>
        <v>3802</v>
      </c>
    </row>
    <row r="43" spans="1:6" ht="64.5" customHeight="1">
      <c r="A43" s="47" t="s">
        <v>110</v>
      </c>
      <c r="B43" s="25" t="s">
        <v>11</v>
      </c>
      <c r="C43" s="32" t="s">
        <v>85</v>
      </c>
      <c r="D43" s="25"/>
      <c r="E43" s="29">
        <f>E44</f>
        <v>3697</v>
      </c>
      <c r="F43" s="29">
        <f>F44</f>
        <v>3802</v>
      </c>
    </row>
    <row r="44" spans="1:6" ht="29.25" customHeight="1">
      <c r="A44" s="30" t="s">
        <v>19</v>
      </c>
      <c r="B44" s="25" t="s">
        <v>11</v>
      </c>
      <c r="C44" s="32" t="s">
        <v>85</v>
      </c>
      <c r="D44" s="28" t="s">
        <v>18</v>
      </c>
      <c r="E44" s="29">
        <v>3697</v>
      </c>
      <c r="F44" s="29">
        <v>3802</v>
      </c>
    </row>
    <row r="45" spans="1:6" ht="25.5">
      <c r="A45" s="23" t="s">
        <v>50</v>
      </c>
      <c r="B45" s="37" t="s">
        <v>5</v>
      </c>
      <c r="C45" s="25"/>
      <c r="D45" s="25"/>
      <c r="E45" s="42">
        <f>E46</f>
        <v>32.7</v>
      </c>
      <c r="F45" s="42">
        <v>0</v>
      </c>
    </row>
    <row r="46" spans="1:6" ht="76.5">
      <c r="A46" s="41" t="s">
        <v>94</v>
      </c>
      <c r="B46" s="37" t="s">
        <v>5</v>
      </c>
      <c r="C46" s="32" t="s">
        <v>95</v>
      </c>
      <c r="D46" s="25"/>
      <c r="E46" s="42">
        <f>E47</f>
        <v>32.7</v>
      </c>
      <c r="F46" s="42">
        <v>0</v>
      </c>
    </row>
    <row r="47" spans="1:6" ht="25.5">
      <c r="A47" s="30" t="s">
        <v>19</v>
      </c>
      <c r="B47" s="37" t="s">
        <v>5</v>
      </c>
      <c r="C47" s="33" t="s">
        <v>95</v>
      </c>
      <c r="D47" s="28">
        <v>200</v>
      </c>
      <c r="E47" s="42">
        <v>32.7</v>
      </c>
      <c r="F47" s="42">
        <v>0</v>
      </c>
    </row>
    <row r="48" spans="1:6" ht="12.75">
      <c r="A48" s="34" t="s">
        <v>51</v>
      </c>
      <c r="B48" s="35" t="s">
        <v>52</v>
      </c>
      <c r="C48" s="25"/>
      <c r="D48" s="25"/>
      <c r="E48" s="36">
        <f>E49+E53+E57+E60</f>
        <v>2587.3</v>
      </c>
      <c r="F48" s="36">
        <f>F49+F53+F57+F60</f>
        <v>3933.5</v>
      </c>
    </row>
    <row r="49" spans="1:6" ht="12.75">
      <c r="A49" s="23" t="s">
        <v>86</v>
      </c>
      <c r="B49" s="24" t="s">
        <v>87</v>
      </c>
      <c r="C49" s="25"/>
      <c r="D49" s="25"/>
      <c r="E49" s="26">
        <f>E50</f>
        <v>146</v>
      </c>
      <c r="F49" s="26">
        <f>F50</f>
        <v>110</v>
      </c>
    </row>
    <row r="50" spans="1:6" ht="38.25">
      <c r="A50" s="27" t="s">
        <v>88</v>
      </c>
      <c r="B50" s="25" t="s">
        <v>87</v>
      </c>
      <c r="C50" s="28">
        <v>9992131</v>
      </c>
      <c r="D50" s="25"/>
      <c r="E50" s="38">
        <f>E51+E52</f>
        <v>146</v>
      </c>
      <c r="F50" s="38">
        <f>F51+F52</f>
        <v>110</v>
      </c>
    </row>
    <row r="51" spans="1:6" ht="25.5">
      <c r="A51" s="30" t="s">
        <v>19</v>
      </c>
      <c r="B51" s="25" t="s">
        <v>87</v>
      </c>
      <c r="C51" s="25">
        <v>9992131</v>
      </c>
      <c r="D51" s="28">
        <v>200</v>
      </c>
      <c r="E51" s="38">
        <v>10</v>
      </c>
      <c r="F51" s="38">
        <v>10</v>
      </c>
    </row>
    <row r="52" spans="1:6" ht="12.75">
      <c r="A52" s="30" t="s">
        <v>17</v>
      </c>
      <c r="B52" s="25" t="s">
        <v>87</v>
      </c>
      <c r="C52" s="25">
        <v>9992131</v>
      </c>
      <c r="D52" s="28">
        <v>800</v>
      </c>
      <c r="E52" s="38">
        <v>136</v>
      </c>
      <c r="F52" s="38">
        <v>100</v>
      </c>
    </row>
    <row r="53" spans="1:6" ht="12.75">
      <c r="A53" s="23" t="s">
        <v>53</v>
      </c>
      <c r="B53" s="24" t="s">
        <v>6</v>
      </c>
      <c r="C53" s="25"/>
      <c r="D53" s="25"/>
      <c r="E53" s="26">
        <f>E54</f>
        <v>145</v>
      </c>
      <c r="F53" s="26">
        <f>F54</f>
        <v>245</v>
      </c>
    </row>
    <row r="54" spans="1:6" ht="38.25">
      <c r="A54" s="27" t="s">
        <v>38</v>
      </c>
      <c r="B54" s="25" t="s">
        <v>6</v>
      </c>
      <c r="C54" s="28">
        <v>9992132</v>
      </c>
      <c r="D54" s="25"/>
      <c r="E54" s="38">
        <f>E55+E56</f>
        <v>145</v>
      </c>
      <c r="F54" s="38">
        <f>F55+F56</f>
        <v>245</v>
      </c>
    </row>
    <row r="55" spans="1:6" ht="25.5">
      <c r="A55" s="30" t="s">
        <v>19</v>
      </c>
      <c r="B55" s="25" t="s">
        <v>6</v>
      </c>
      <c r="C55" s="25">
        <v>9992132</v>
      </c>
      <c r="D55" s="28" t="s">
        <v>18</v>
      </c>
      <c r="E55" s="38">
        <v>35</v>
      </c>
      <c r="F55" s="38">
        <v>35</v>
      </c>
    </row>
    <row r="56" spans="1:6" ht="12.75">
      <c r="A56" s="30" t="s">
        <v>17</v>
      </c>
      <c r="B56" s="25" t="s">
        <v>6</v>
      </c>
      <c r="C56" s="25">
        <v>9992132</v>
      </c>
      <c r="D56" s="28">
        <v>800</v>
      </c>
      <c r="E56" s="38">
        <v>110</v>
      </c>
      <c r="F56" s="38">
        <v>210</v>
      </c>
    </row>
    <row r="57" spans="1:6" ht="12.75">
      <c r="A57" s="30" t="s">
        <v>89</v>
      </c>
      <c r="B57" s="33" t="s">
        <v>90</v>
      </c>
      <c r="C57" s="25"/>
      <c r="D57" s="28"/>
      <c r="E57" s="38">
        <f>E58</f>
        <v>745.5</v>
      </c>
      <c r="F57" s="38">
        <f>F58</f>
        <v>1788.5</v>
      </c>
    </row>
    <row r="58" spans="1:6" ht="63.75">
      <c r="A58" s="27" t="s">
        <v>113</v>
      </c>
      <c r="B58" s="33" t="s">
        <v>90</v>
      </c>
      <c r="C58" s="28">
        <v>9992123</v>
      </c>
      <c r="D58" s="28"/>
      <c r="E58" s="38">
        <f>E59</f>
        <v>745.5</v>
      </c>
      <c r="F58" s="38">
        <f>F59</f>
        <v>1788.5</v>
      </c>
    </row>
    <row r="59" spans="1:6" ht="25.5">
      <c r="A59" s="30" t="s">
        <v>19</v>
      </c>
      <c r="B59" s="33" t="s">
        <v>90</v>
      </c>
      <c r="C59" s="25">
        <v>9992133</v>
      </c>
      <c r="D59" s="28">
        <v>200</v>
      </c>
      <c r="E59" s="38">
        <v>745.5</v>
      </c>
      <c r="F59" s="38">
        <v>1788.5</v>
      </c>
    </row>
    <row r="60" spans="1:6" ht="25.5">
      <c r="A60" s="23" t="s">
        <v>54</v>
      </c>
      <c r="B60" s="37" t="s">
        <v>7</v>
      </c>
      <c r="C60" s="25"/>
      <c r="D60" s="28"/>
      <c r="E60" s="38">
        <f>E61</f>
        <v>1550.8</v>
      </c>
      <c r="F60" s="38">
        <f>F61</f>
        <v>1790</v>
      </c>
    </row>
    <row r="61" spans="1:6" ht="51">
      <c r="A61" s="27" t="s">
        <v>24</v>
      </c>
      <c r="B61" s="25" t="s">
        <v>7</v>
      </c>
      <c r="C61" s="28" t="s">
        <v>25</v>
      </c>
      <c r="D61" s="25"/>
      <c r="E61" s="38">
        <f>E62+E63+E64</f>
        <v>1550.8</v>
      </c>
      <c r="F61" s="38">
        <f>F62+F63+F64</f>
        <v>1790</v>
      </c>
    </row>
    <row r="62" spans="1:6" ht="76.5">
      <c r="A62" s="30" t="s">
        <v>23</v>
      </c>
      <c r="B62" s="25" t="s">
        <v>7</v>
      </c>
      <c r="C62" s="25" t="s">
        <v>25</v>
      </c>
      <c r="D62" s="28" t="s">
        <v>22</v>
      </c>
      <c r="E62" s="38">
        <v>1450</v>
      </c>
      <c r="F62" s="38">
        <v>1450</v>
      </c>
    </row>
    <row r="63" spans="1:6" ht="25.5">
      <c r="A63" s="30" t="s">
        <v>19</v>
      </c>
      <c r="B63" s="25" t="s">
        <v>7</v>
      </c>
      <c r="C63" s="25" t="s">
        <v>25</v>
      </c>
      <c r="D63" s="28" t="s">
        <v>18</v>
      </c>
      <c r="E63" s="38">
        <v>90.8</v>
      </c>
      <c r="F63" s="38">
        <v>330</v>
      </c>
    </row>
    <row r="64" spans="1:6" ht="12.75">
      <c r="A64" s="30" t="s">
        <v>17</v>
      </c>
      <c r="B64" s="25" t="s">
        <v>7</v>
      </c>
      <c r="C64" s="25" t="s">
        <v>25</v>
      </c>
      <c r="D64" s="28" t="s">
        <v>16</v>
      </c>
      <c r="E64" s="38">
        <v>10</v>
      </c>
      <c r="F64" s="38">
        <v>10</v>
      </c>
    </row>
    <row r="65" spans="1:6" ht="12.75">
      <c r="A65" s="34" t="s">
        <v>59</v>
      </c>
      <c r="B65" s="35" t="s">
        <v>60</v>
      </c>
      <c r="C65" s="25"/>
      <c r="D65" s="25"/>
      <c r="E65" s="40">
        <f>E66+E79</f>
        <v>4831</v>
      </c>
      <c r="F65" s="40">
        <f>F66+F79</f>
        <v>5800.1</v>
      </c>
    </row>
    <row r="66" spans="1:6" ht="12.75">
      <c r="A66" s="23" t="s">
        <v>61</v>
      </c>
      <c r="B66" s="24" t="s">
        <v>12</v>
      </c>
      <c r="C66" s="25"/>
      <c r="D66" s="25"/>
      <c r="E66" s="38">
        <f>E67+E71+E75+E77</f>
        <v>4069</v>
      </c>
      <c r="F66" s="38">
        <f>F67+F71+F75+F77</f>
        <v>5002</v>
      </c>
    </row>
    <row r="67" spans="1:6" ht="76.5">
      <c r="A67" s="27" t="s">
        <v>107</v>
      </c>
      <c r="B67" s="33" t="s">
        <v>12</v>
      </c>
      <c r="C67" s="28" t="s">
        <v>103</v>
      </c>
      <c r="D67" s="25"/>
      <c r="E67" s="38">
        <f>E68+E69+E70</f>
        <v>1378</v>
      </c>
      <c r="F67" s="38">
        <f>F68+F69+F70</f>
        <v>1272</v>
      </c>
    </row>
    <row r="68" spans="1:6" ht="76.5">
      <c r="A68" s="30" t="s">
        <v>23</v>
      </c>
      <c r="B68" s="33" t="s">
        <v>12</v>
      </c>
      <c r="C68" s="25" t="s">
        <v>103</v>
      </c>
      <c r="D68" s="28" t="s">
        <v>22</v>
      </c>
      <c r="E68" s="38">
        <v>1071</v>
      </c>
      <c r="F68" s="38">
        <v>965</v>
      </c>
    </row>
    <row r="69" spans="1:6" ht="25.5">
      <c r="A69" s="30" t="s">
        <v>19</v>
      </c>
      <c r="B69" s="33" t="s">
        <v>12</v>
      </c>
      <c r="C69" s="25" t="s">
        <v>103</v>
      </c>
      <c r="D69" s="28" t="s">
        <v>18</v>
      </c>
      <c r="E69" s="38">
        <v>297</v>
      </c>
      <c r="F69" s="38">
        <v>297</v>
      </c>
    </row>
    <row r="70" spans="1:6" ht="12.75">
      <c r="A70" s="30" t="s">
        <v>17</v>
      </c>
      <c r="B70" s="33" t="s">
        <v>12</v>
      </c>
      <c r="C70" s="25" t="s">
        <v>103</v>
      </c>
      <c r="D70" s="28">
        <v>800</v>
      </c>
      <c r="E70" s="38">
        <v>10</v>
      </c>
      <c r="F70" s="38">
        <v>10</v>
      </c>
    </row>
    <row r="71" spans="1:6" ht="63.75">
      <c r="A71" s="27" t="s">
        <v>108</v>
      </c>
      <c r="B71" s="33" t="s">
        <v>12</v>
      </c>
      <c r="C71" s="28" t="s">
        <v>104</v>
      </c>
      <c r="D71" s="25"/>
      <c r="E71" s="38">
        <f>E72+E73+E74</f>
        <v>333</v>
      </c>
      <c r="F71" s="38">
        <f>F72+F73+F74</f>
        <v>333</v>
      </c>
    </row>
    <row r="72" spans="1:6" ht="76.5">
      <c r="A72" s="30" t="s">
        <v>23</v>
      </c>
      <c r="B72" s="33" t="s">
        <v>12</v>
      </c>
      <c r="C72" s="25" t="s">
        <v>104</v>
      </c>
      <c r="D72" s="28" t="s">
        <v>22</v>
      </c>
      <c r="E72" s="38">
        <v>216</v>
      </c>
      <c r="F72" s="38">
        <v>216</v>
      </c>
    </row>
    <row r="73" spans="1:6" ht="25.5">
      <c r="A73" s="30" t="s">
        <v>19</v>
      </c>
      <c r="B73" s="33" t="s">
        <v>12</v>
      </c>
      <c r="C73" s="25" t="s">
        <v>104</v>
      </c>
      <c r="D73" s="28" t="s">
        <v>18</v>
      </c>
      <c r="E73" s="38">
        <v>102</v>
      </c>
      <c r="F73" s="38">
        <v>102</v>
      </c>
    </row>
    <row r="74" spans="1:6" ht="12.75">
      <c r="A74" s="30" t="s">
        <v>17</v>
      </c>
      <c r="B74" s="33" t="s">
        <v>12</v>
      </c>
      <c r="C74" s="25" t="s">
        <v>104</v>
      </c>
      <c r="D74" s="28">
        <v>800</v>
      </c>
      <c r="E74" s="38">
        <v>15</v>
      </c>
      <c r="F74" s="38">
        <v>15</v>
      </c>
    </row>
    <row r="75" spans="1:6" ht="114.75">
      <c r="A75" s="27" t="s">
        <v>30</v>
      </c>
      <c r="B75" s="33" t="s">
        <v>12</v>
      </c>
      <c r="C75" s="28" t="s">
        <v>29</v>
      </c>
      <c r="D75" s="25"/>
      <c r="E75" s="38">
        <f>E76</f>
        <v>52</v>
      </c>
      <c r="F75" s="38">
        <f>F76</f>
        <v>52</v>
      </c>
    </row>
    <row r="76" spans="1:6" ht="25.5">
      <c r="A76" s="30" t="s">
        <v>27</v>
      </c>
      <c r="B76" s="33" t="s">
        <v>12</v>
      </c>
      <c r="C76" s="25" t="s">
        <v>29</v>
      </c>
      <c r="D76" s="28" t="s">
        <v>26</v>
      </c>
      <c r="E76" s="38">
        <v>52</v>
      </c>
      <c r="F76" s="38">
        <v>52</v>
      </c>
    </row>
    <row r="77" spans="1:6" ht="51">
      <c r="A77" s="27" t="s">
        <v>91</v>
      </c>
      <c r="B77" s="33" t="s">
        <v>12</v>
      </c>
      <c r="C77" s="28">
        <v>9997039</v>
      </c>
      <c r="D77" s="28"/>
      <c r="E77" s="38">
        <f>E78</f>
        <v>2306</v>
      </c>
      <c r="F77" s="38">
        <f>F78</f>
        <v>3345</v>
      </c>
    </row>
    <row r="78" spans="1:6" ht="76.5">
      <c r="A78" s="30" t="s">
        <v>23</v>
      </c>
      <c r="B78" s="33" t="s">
        <v>12</v>
      </c>
      <c r="C78" s="25">
        <v>9997039</v>
      </c>
      <c r="D78" s="28">
        <v>100</v>
      </c>
      <c r="E78" s="39">
        <v>2306</v>
      </c>
      <c r="F78" s="39">
        <v>3345</v>
      </c>
    </row>
    <row r="79" spans="1:6" ht="25.5">
      <c r="A79" s="23" t="s">
        <v>62</v>
      </c>
      <c r="B79" s="24" t="s">
        <v>13</v>
      </c>
      <c r="C79" s="25"/>
      <c r="D79" s="25"/>
      <c r="E79" s="26">
        <f>E80</f>
        <v>762</v>
      </c>
      <c r="F79" s="26">
        <f>F80</f>
        <v>798.1</v>
      </c>
    </row>
    <row r="80" spans="1:6" ht="51">
      <c r="A80" s="27" t="s">
        <v>34</v>
      </c>
      <c r="B80" s="25" t="s">
        <v>13</v>
      </c>
      <c r="C80" s="28" t="s">
        <v>28</v>
      </c>
      <c r="D80" s="25"/>
      <c r="E80" s="38">
        <f>E81+E82+E83</f>
        <v>762</v>
      </c>
      <c r="F80" s="38">
        <f>F81+F82+F83</f>
        <v>798.1</v>
      </c>
    </row>
    <row r="81" spans="1:6" ht="76.5">
      <c r="A81" s="30" t="s">
        <v>23</v>
      </c>
      <c r="B81" s="25" t="s">
        <v>13</v>
      </c>
      <c r="C81" s="25" t="s">
        <v>28</v>
      </c>
      <c r="D81" s="28" t="s">
        <v>22</v>
      </c>
      <c r="E81" s="38">
        <v>652</v>
      </c>
      <c r="F81" s="38">
        <v>688.1</v>
      </c>
    </row>
    <row r="82" spans="1:6" ht="25.5">
      <c r="A82" s="30" t="s">
        <v>19</v>
      </c>
      <c r="B82" s="25" t="s">
        <v>13</v>
      </c>
      <c r="C82" s="25" t="s">
        <v>28</v>
      </c>
      <c r="D82" s="28" t="s">
        <v>18</v>
      </c>
      <c r="E82" s="38">
        <v>105</v>
      </c>
      <c r="F82" s="38">
        <v>105</v>
      </c>
    </row>
    <row r="83" spans="1:6" ht="12.75">
      <c r="A83" s="30" t="s">
        <v>17</v>
      </c>
      <c r="B83" s="25" t="s">
        <v>13</v>
      </c>
      <c r="C83" s="25" t="s">
        <v>28</v>
      </c>
      <c r="D83" s="28">
        <v>800</v>
      </c>
      <c r="E83" s="38">
        <v>5</v>
      </c>
      <c r="F83" s="38">
        <v>5</v>
      </c>
    </row>
    <row r="84" spans="1:6" ht="12.75">
      <c r="A84" s="34" t="s">
        <v>55</v>
      </c>
      <c r="B84" s="35" t="s">
        <v>56</v>
      </c>
      <c r="C84" s="25"/>
      <c r="D84" s="25"/>
      <c r="E84" s="40">
        <f>E85+E88</f>
        <v>29</v>
      </c>
      <c r="F84" s="40">
        <f>F85+F88</f>
        <v>29</v>
      </c>
    </row>
    <row r="85" spans="1:6" ht="12.75">
      <c r="A85" s="23" t="s">
        <v>57</v>
      </c>
      <c r="B85" s="24" t="s">
        <v>8</v>
      </c>
      <c r="C85" s="25"/>
      <c r="D85" s="25"/>
      <c r="E85" s="26">
        <f>E86</f>
        <v>24</v>
      </c>
      <c r="F85" s="26">
        <f>F86</f>
        <v>24</v>
      </c>
    </row>
    <row r="86" spans="1:6" ht="38.25">
      <c r="A86" s="27" t="s">
        <v>37</v>
      </c>
      <c r="B86" s="25" t="s">
        <v>8</v>
      </c>
      <c r="C86" s="28" t="s">
        <v>36</v>
      </c>
      <c r="D86" s="25"/>
      <c r="E86" s="29">
        <f>E87</f>
        <v>24</v>
      </c>
      <c r="F86" s="29">
        <f>F87</f>
        <v>24</v>
      </c>
    </row>
    <row r="87" spans="1:6" ht="25.5">
      <c r="A87" s="30" t="s">
        <v>27</v>
      </c>
      <c r="B87" s="25" t="s">
        <v>8</v>
      </c>
      <c r="C87" s="25" t="s">
        <v>36</v>
      </c>
      <c r="D87" s="28" t="s">
        <v>26</v>
      </c>
      <c r="E87" s="29">
        <v>24</v>
      </c>
      <c r="F87" s="29">
        <v>24</v>
      </c>
    </row>
    <row r="88" spans="1:6" ht="12.75">
      <c r="A88" s="23" t="s">
        <v>58</v>
      </c>
      <c r="B88" s="24" t="s">
        <v>9</v>
      </c>
      <c r="C88" s="25"/>
      <c r="D88" s="25"/>
      <c r="E88" s="26">
        <f>E89</f>
        <v>5</v>
      </c>
      <c r="F88" s="26">
        <f>F89</f>
        <v>5</v>
      </c>
    </row>
    <row r="89" spans="1:6" ht="114.75">
      <c r="A89" s="27" t="s">
        <v>30</v>
      </c>
      <c r="B89" s="25">
        <v>1003</v>
      </c>
      <c r="C89" s="28">
        <v>9997023</v>
      </c>
      <c r="D89" s="28"/>
      <c r="E89" s="38">
        <f>E90</f>
        <v>5</v>
      </c>
      <c r="F89" s="38">
        <f>F90</f>
        <v>5</v>
      </c>
    </row>
    <row r="90" spans="1:6" ht="25.5">
      <c r="A90" s="30" t="s">
        <v>27</v>
      </c>
      <c r="B90" s="25">
        <v>1003</v>
      </c>
      <c r="C90" s="25">
        <v>9997023</v>
      </c>
      <c r="D90" s="28">
        <v>300</v>
      </c>
      <c r="E90" s="38">
        <v>5</v>
      </c>
      <c r="F90" s="38">
        <v>5</v>
      </c>
    </row>
    <row r="91" spans="1:6" ht="12.75">
      <c r="A91" s="34" t="s">
        <v>63</v>
      </c>
      <c r="B91" s="35" t="s">
        <v>64</v>
      </c>
      <c r="C91" s="25"/>
      <c r="D91" s="25"/>
      <c r="E91" s="43">
        <f aca="true" t="shared" si="0" ref="E91:F93">E92</f>
        <v>50</v>
      </c>
      <c r="F91" s="43">
        <f t="shared" si="0"/>
        <v>50</v>
      </c>
    </row>
    <row r="92" spans="1:6" ht="12.75">
      <c r="A92" s="23" t="s">
        <v>65</v>
      </c>
      <c r="B92" s="24" t="s">
        <v>10</v>
      </c>
      <c r="C92" s="25"/>
      <c r="D92" s="25"/>
      <c r="E92" s="26">
        <f t="shared" si="0"/>
        <v>50</v>
      </c>
      <c r="F92" s="26">
        <f t="shared" si="0"/>
        <v>50</v>
      </c>
    </row>
    <row r="93" spans="1:6" ht="38.25">
      <c r="A93" s="27" t="s">
        <v>114</v>
      </c>
      <c r="B93" s="25" t="s">
        <v>10</v>
      </c>
      <c r="C93" s="28" t="s">
        <v>96</v>
      </c>
      <c r="D93" s="25"/>
      <c r="E93" s="38">
        <f t="shared" si="0"/>
        <v>50</v>
      </c>
      <c r="F93" s="38">
        <f t="shared" si="0"/>
        <v>50</v>
      </c>
    </row>
    <row r="94" spans="1:6" ht="25.5">
      <c r="A94" s="30" t="s">
        <v>19</v>
      </c>
      <c r="B94" s="25" t="s">
        <v>10</v>
      </c>
      <c r="C94" s="25" t="s">
        <v>97</v>
      </c>
      <c r="D94" s="28" t="s">
        <v>18</v>
      </c>
      <c r="E94" s="38">
        <v>50</v>
      </c>
      <c r="F94" s="38">
        <v>50</v>
      </c>
    </row>
    <row r="95" spans="1:6" ht="25.5">
      <c r="A95" s="34" t="s">
        <v>100</v>
      </c>
      <c r="B95" s="28">
        <v>1300</v>
      </c>
      <c r="C95" s="25"/>
      <c r="D95" s="28"/>
      <c r="E95" s="43">
        <f>E96</f>
        <v>70</v>
      </c>
      <c r="F95" s="43">
        <v>0</v>
      </c>
    </row>
    <row r="96" spans="1:6" ht="25.5">
      <c r="A96" s="23" t="s">
        <v>101</v>
      </c>
      <c r="B96" s="25">
        <v>1301</v>
      </c>
      <c r="C96" s="25"/>
      <c r="D96" s="28"/>
      <c r="E96" s="38">
        <f>E97</f>
        <v>70</v>
      </c>
      <c r="F96" s="38">
        <v>0</v>
      </c>
    </row>
    <row r="97" spans="1:6" ht="38.25">
      <c r="A97" s="27" t="s">
        <v>109</v>
      </c>
      <c r="B97" s="25" t="s">
        <v>99</v>
      </c>
      <c r="C97" s="28">
        <v>9992109</v>
      </c>
      <c r="D97" s="25"/>
      <c r="E97" s="38">
        <f>E98</f>
        <v>70</v>
      </c>
      <c r="F97" s="38">
        <f>F98</f>
        <v>0</v>
      </c>
    </row>
    <row r="98" spans="1:6" ht="25.5">
      <c r="A98" s="30" t="s">
        <v>98</v>
      </c>
      <c r="B98" s="25" t="s">
        <v>99</v>
      </c>
      <c r="C98" s="25">
        <v>9992109</v>
      </c>
      <c r="D98" s="28" t="s">
        <v>18</v>
      </c>
      <c r="E98" s="38">
        <v>70</v>
      </c>
      <c r="F98" s="38">
        <v>0</v>
      </c>
    </row>
    <row r="99" spans="1:6" ht="12.75">
      <c r="A99" s="46" t="s">
        <v>66</v>
      </c>
      <c r="B99" s="28"/>
      <c r="C99" s="44"/>
      <c r="D99" s="28"/>
      <c r="E99" s="45">
        <f>E11+E29+E34+E38+E48+E65+E84+E91+E95</f>
        <v>13543.400000000001</v>
      </c>
      <c r="F99" s="43">
        <f>F11+F29+F34+F38+F48+F65+F84+F91</f>
        <v>15962</v>
      </c>
    </row>
  </sheetData>
  <sheetProtection/>
  <autoFilter ref="A10:V99"/>
  <mergeCells count="6">
    <mergeCell ref="A7:F7"/>
    <mergeCell ref="D1:F1"/>
    <mergeCell ref="D2:F2"/>
    <mergeCell ref="D3:F3"/>
    <mergeCell ref="D4:F4"/>
    <mergeCell ref="D5:F5"/>
  </mergeCells>
  <printOptions/>
  <pageMargins left="0.7086614173228347" right="0.4330708661417323" top="0.6299212598425197" bottom="0.35433070866141736" header="0.31496062992125984" footer="0.31496062992125984"/>
  <pageSetup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Work1</cp:lastModifiedBy>
  <cp:lastPrinted>2013-12-26T06:12:48Z</cp:lastPrinted>
  <dcterms:created xsi:type="dcterms:W3CDTF">2013-10-31T12:43:50Z</dcterms:created>
  <dcterms:modified xsi:type="dcterms:W3CDTF">2013-12-26T06:12:50Z</dcterms:modified>
  <cp:category/>
  <cp:version/>
  <cp:contentType/>
  <cp:contentStatus/>
</cp:coreProperties>
</file>