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155" windowWidth="10005" windowHeight="8985" activeTab="0"/>
  </bookViews>
  <sheets>
    <sheet name="Лист1" sheetId="1" r:id="rId1"/>
  </sheets>
  <definedNames>
    <definedName name="_xlnm._FilterDatabase" localSheetId="0" hidden="1">'Лист1'!$A$10:$I$94</definedName>
    <definedName name="_xlnm.Print_Titles" localSheetId="0">'Лист1'!$8:$10</definedName>
    <definedName name="_xlnm.Print_Area" localSheetId="0">'Лист1'!$A$1:$F$94</definedName>
  </definedNames>
  <calcPr fullCalcOnLoad="1"/>
</workbook>
</file>

<file path=xl/sharedStrings.xml><?xml version="1.0" encoding="utf-8"?>
<sst xmlns="http://schemas.openxmlformats.org/spreadsheetml/2006/main" count="302" uniqueCount="176">
  <si>
    <t>200</t>
  </si>
  <si>
    <t>100</t>
  </si>
  <si>
    <t>к   решению Совета</t>
  </si>
  <si>
    <t>наименование</t>
  </si>
  <si>
    <t>01</t>
  </si>
  <si>
    <t>РЗ</t>
  </si>
  <si>
    <t>ПР</t>
  </si>
  <si>
    <t>ЦСР</t>
  </si>
  <si>
    <t>ВР</t>
  </si>
  <si>
    <t>сумма</t>
  </si>
  <si>
    <t>тыс. руб.</t>
  </si>
  <si>
    <t>04</t>
  </si>
  <si>
    <t>Иные непрограммные расходы</t>
  </si>
  <si>
    <t>Непрограммные расходы органов местного самоуправления</t>
  </si>
  <si>
    <t>99 9</t>
  </si>
  <si>
    <t>99 9 00 00110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</si>
  <si>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</si>
  <si>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</si>
  <si>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99 9 00 00190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</si>
  <si>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</si>
  <si>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11</t>
  </si>
  <si>
    <t>13</t>
  </si>
  <si>
    <t xml:space="preserve">01 </t>
  </si>
  <si>
    <t>Расходы на обеспечение функций органов местного самоуправления (Межбюджетные трансферты)</t>
  </si>
  <si>
    <t>99 9 00 00590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</si>
  <si>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</si>
  <si>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</si>
  <si>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</si>
  <si>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>Выполнение других обязательств государства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</si>
  <si>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 (Закупка товаров, работ и услуг для обеспечения государственных (муниципальных) нужд)</t>
  </si>
  <si>
    <t>02</t>
  </si>
  <si>
    <t>03</t>
  </si>
  <si>
    <t>99 9 00 51180</t>
  </si>
  <si>
    <t>Осуществление первичного воинского учета на территориях, где отсутствуют военные комиссариаты (в том числе субвенции)(Закупка товаров, работ и услуг для обеспечения государственных (муниципальных) нужд)</t>
  </si>
  <si>
    <t>09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</si>
  <si>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</si>
  <si>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</si>
  <si>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 (Закупка товаров, работ и услуг для государственных (муниципальных) нужд)</t>
  </si>
  <si>
    <t>03 0 01 2П190</t>
  </si>
  <si>
    <t>Устройство и содержание незамерзающих прорубей(Закупка товаров, работ и услуг для государственных (муниципальных) нужд)</t>
  </si>
  <si>
    <t>03 0 01 2П250</t>
  </si>
  <si>
    <t xml:space="preserve">Основное мероприятие "Осуществление мер по социальной защите граждан, участвующих в деятельности добровольной пожарной охраны сельского поселения" </t>
  </si>
  <si>
    <t xml:space="preserve">03 0 03 </t>
  </si>
  <si>
    <t>99</t>
  </si>
  <si>
    <t>Расходы на зимнее содержание и текущий ремонт действующей сети автомобильных дорог общего пользования (Закупка товаров, работ и услуг для государственных (муниципальных) нужд)</t>
  </si>
  <si>
    <t>99 9 00 21660</t>
  </si>
  <si>
    <t>05</t>
  </si>
  <si>
    <t>Мероприятия в области жилищного хозяйства (Закупка товаров, работ и услуг для государственных (муниципальных) нужд)</t>
  </si>
  <si>
    <t>99 9 00 21310</t>
  </si>
  <si>
    <t>Мероприятия в области жилищного хозяйства  (Иные бюджетные ассигнования)</t>
  </si>
  <si>
    <t>Обеспечение мероприятий по капитальному ремонту многоквартирных домов (Закупка товаров, работ и услуг для государственных (муниципальных) нужд)</t>
  </si>
  <si>
    <t>99 9 00 21320</t>
  </si>
  <si>
    <t>Мероприятия в области коммунального хозяйтва (Закупка товаров, работ и услуг для государственных (муниципальных) нужд)</t>
  </si>
  <si>
    <t>Муниципальная программа «Благоустройство территории  муниципального образования поселок Красное Эхо (сельское поселение) на 2015–2020 годы»</t>
  </si>
  <si>
    <t xml:space="preserve">05 0 01 </t>
  </si>
  <si>
    <t>Расходы на уличное освещение (Закупка товаров, работ и услуг для государственных (муниципальных) нужд)</t>
  </si>
  <si>
    <t>05 0 01 21330</t>
  </si>
  <si>
    <t>Основное мероприятие "Благоустройство и содержание кладбищ"</t>
  </si>
  <si>
    <t>05 0 02</t>
  </si>
  <si>
    <t>Содержание в надлежащем состоянии мест захоронения(Закупка товаров, работ и услуг для государственных (муниципальных) нужд)</t>
  </si>
  <si>
    <t>05 0 02 21340</t>
  </si>
  <si>
    <t>Основное мероприятие" Благоустройство территорий населенных пунктов сельского поселения"</t>
  </si>
  <si>
    <t>05 0 03 21350</t>
  </si>
  <si>
    <t xml:space="preserve">05 0 03 </t>
  </si>
  <si>
    <t>Содержание в надлежащем порядке объектов благоустройства муниципального образования(Закупка товаров, работ и услуг для государственных (муниципальных) нужд)</t>
  </si>
  <si>
    <t>08</t>
  </si>
  <si>
    <t>Муниципальная программа  "Сохранение и развитие культуры муниципального образования поселок Красное Эхо (сельское поселение ) на 2015-2020 годы"</t>
  </si>
  <si>
    <t>Подпрограмма "Обеспечение развития творческого потенциала и организация культурного досуга населения на 2015-2020 годы"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</si>
  <si>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</si>
  <si>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</si>
  <si>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</si>
  <si>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объединение"(Закупка товаров, работ и услуг для государственных (муниципальных) нужд)</t>
  </si>
  <si>
    <t xml:space="preserve">Осуществление первичного воинского учета на территориях, где отсутствуют военные комиссариаты (в том числе субвенции)(Расходы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</si>
  <si>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</si>
  <si>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объединение"(Иные бюджетные ассигнования)</t>
  </si>
  <si>
    <t>04 1 01 70230</t>
  </si>
  <si>
    <t>Основное мероприятие"Организация досуга населения муниципального образования"</t>
  </si>
  <si>
    <t>04 1 05</t>
  </si>
  <si>
    <t>04 1 05 2Ц050</t>
  </si>
  <si>
    <t>Организационное обеспечение подготовки и проведения праздничных мероприятий(Закупка товаров, работ и услуг для государственных (муниципальных) нужд)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</si>
  <si>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2015-2020 годы и прочие мероприятия»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</si>
  <si>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</si>
  <si>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</si>
  <si>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</si>
  <si>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>04 2 01 ЦБ590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</si>
  <si>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(Закупка товаров, работ и услуг для государственных (муниципальных) нужд)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</si>
  <si>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</si>
  <si>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(Иные бюджетные ассигнования)</t>
  </si>
  <si>
    <t>10</t>
  </si>
  <si>
    <t>06</t>
  </si>
  <si>
    <t>Основное мероприятие "Пенсионное обеспечение отдельных категорий граждан"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</si>
  <si>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2015-2020 годы»</t>
  </si>
  <si>
    <t>06 0 01 10950</t>
  </si>
  <si>
    <t xml:space="preserve">06 0 01 </t>
  </si>
  <si>
    <t>Пенсии за выслугу лет муниципальным служащим и лицам, замещавшим муниципальные должности(Социальное обеспечение и иные выплаты населению)</t>
  </si>
  <si>
    <t>Расходы на проведение спортивных мероприятий(Закупка товаров, работ и услуг для государственных (муниципальных) нужд)</t>
  </si>
  <si>
    <t>99 9 00 2Ф190</t>
  </si>
  <si>
    <t>99 9 00 21090</t>
  </si>
  <si>
    <t>Процентные платежи по муниципальному долгу (Обслуживание государственного (муниципального) долга)</t>
  </si>
  <si>
    <t>ВСЕГО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</si>
  <si>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поселок Красное Эхо (сельское поселение) на 2016-2020 годы"</t>
  </si>
  <si>
    <t xml:space="preserve">народных депутатов </t>
  </si>
  <si>
    <t>Замена устаревших светильников на новые энергоэффективные(Закупка товаров, работ и услуг для государственных (муниципальных) нужд)</t>
  </si>
  <si>
    <t>05 0 01 2Э330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</si>
  <si>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</si>
  <si>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99 9 00 09601</t>
  </si>
  <si>
    <t>Мероприятия в области коммунального хозяйтва (Иные бюджетные ассигнования)</t>
  </si>
  <si>
    <t>Ликвидация мест несанкционированного  размещения отходов (Закупка товаров, работ и услуг для государственных (муниципальных) нужд)</t>
  </si>
  <si>
    <t>03 0 01 2П200</t>
  </si>
  <si>
    <t>Основное мероприятие "Модернизация систем уличного наружного освещения муниципального образования"</t>
  </si>
  <si>
    <t>Приобретение противопожарного оборудования и инвентаря(Закупка товаров, работ и услуг для государственных (муниципальных) нужд)</t>
  </si>
  <si>
    <t>Частичная очистка и углубление водоемов в местах забора воды(Закупка товаров, работ и услуг для государственных (муниципальных) нужд)</t>
  </si>
  <si>
    <t>03 0 01 2П240</t>
  </si>
  <si>
    <t>Муниципальная программа «Объект капитального строительства «Дома культуры» пос. Красное Эхо Гусь-Хрустального района Владимирской области на 2016-2019 годы»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</si>
  <si>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2016-2018 годы»    </t>
  </si>
  <si>
    <t>07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</si>
  <si>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</si>
  <si>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12</t>
  </si>
  <si>
    <t>01 0 01</t>
  </si>
  <si>
    <t>01 0 01 21290</t>
  </si>
  <si>
    <t>Муниципальная программа «Охрана окружающей среды в муниципальном образовании поселок Красное Эхо (сельское поселение) Гусь-Хрустального района Владимирской области на 2017–2019 годы»</t>
  </si>
  <si>
    <t>Основное мероприятие «Повышение эффективности деятельности по обращению с отходами»</t>
  </si>
  <si>
    <t>Основное мероприятие «Организация работы в сфере использования, охраны, защиты зеленых насаждений»</t>
  </si>
  <si>
    <t>Обследование состояния зеленых насаждений, вырубка сухостойных и аварийно-опасных деревьев и кустарников, санитарная обрезка (Закупка товаров, работ и услуг для государственных (муниципальных) нужд)</t>
  </si>
  <si>
    <t>02 0 01 21360</t>
  </si>
  <si>
    <t xml:space="preserve">02 0 01 </t>
  </si>
  <si>
    <t>02 0 02</t>
  </si>
  <si>
    <t>02 0 02 21390</t>
  </si>
  <si>
    <t>07 0 02</t>
  </si>
  <si>
    <t xml:space="preserve">Модернизация и развитие  сети муниципальных учреждений   культуры (капитальные вложения в объекты государственной (муниципальной ) собственности)
</t>
  </si>
  <si>
    <t>07 0 02 70532</t>
  </si>
  <si>
    <t>07 0 02 S0532</t>
  </si>
  <si>
    <t>Текущий ремонт и обслуживание  пожарных гидрантов (Закупка товаров, работ и услуг для государственных (муниципальных) нужд)</t>
  </si>
  <si>
    <t>Основное мероприятие "Совершенствование системы безопасности людей на водных объектах"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</si>
  <si>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людей(Закупка товаров, работ и услуг для государственных (муниципальных) нужд)</t>
  </si>
  <si>
    <t>Установка  указателей водоисточников (Закупка товаров, работ и услуг для государственных (муниципальных) нужд)</t>
  </si>
  <si>
    <t>Страхование добровольных пожарных (Закупка товаров, работ и услуг для государственных (муниципальных) нужд)</t>
  </si>
  <si>
    <t>Основное мероприятие "Развитие системы информационного обеспечения и оповещения населения"</t>
  </si>
  <si>
    <t>Установка средств оповещения о пожарах, чрезвычайных ситуациях в населенных пунктах (Закупка товаров, работ и услуг для государственных (муниципальных) нужд)</t>
  </si>
  <si>
    <t>Изготовление и распространение тематических материалов по вопросам гражданской обороны , оформление стендов пожарной безопасности, агитационных щитов (плакатов), в местах с массовым пребыванием людей(Закупка товаров, работ и услуг для государственных (муниципальных) нужд)</t>
  </si>
  <si>
    <t>03 0 01 2П210</t>
  </si>
  <si>
    <t xml:space="preserve">03 0 02 </t>
  </si>
  <si>
    <t>03 0 02 2П260</t>
  </si>
  <si>
    <t>03 0 02 2П270</t>
  </si>
  <si>
    <t>03 0 03 2П280</t>
  </si>
  <si>
    <t>03 0 04</t>
  </si>
  <si>
    <t>03 0 04 2П290</t>
  </si>
  <si>
    <t>03 0 04 2П300</t>
  </si>
  <si>
    <t>99 9 00 ГА110</t>
  </si>
  <si>
    <t>99  9 00 ИИ410</t>
  </si>
  <si>
    <t>99 9 00 2Ж100</t>
  </si>
  <si>
    <t>Резервный фонд администрации муниципального образования (Иные бюджетные ассигнования)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</si>
  <si>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</si>
  <si>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Обучение специалистов МКУК «Красноэховское ЦКО»(Закупка товаров, работ и услуг для государственных (муниципальных) нужд)</t>
  </si>
  <si>
    <t>04 1 06</t>
  </si>
  <si>
    <t>04 1 06 2Д060</t>
  </si>
  <si>
    <t>Основное мероприятие "Создание безопасных и комфортных условий на объектах сферы культуры"</t>
  </si>
  <si>
    <t>Проведение мероприятий, направленных на обеспечение пожарной безопасности и охраны труда(Закупка товаров, работ и услуг для государственных (муниципальных) нужд)</t>
  </si>
  <si>
    <t>04 1 04</t>
  </si>
  <si>
    <t>04 1 04 2Д040</t>
  </si>
  <si>
    <t>04 1 01 Д0590</t>
  </si>
  <si>
    <t>99 9 00 20600</t>
  </si>
  <si>
    <t>Консультативная и информационная поддержка малого и среднего предпринимательства (Иные бюджетные ассигнования)</t>
  </si>
  <si>
    <t xml:space="preserve"> Основное мероприятие «Строительство нового здания «Дома культуры» в пос. Красное Эхо»</t>
  </si>
  <si>
    <t>Распределение бюджетных ассигнований по целевым статьям                  (муниципальным программам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поселок Красное Эхо (сельское поселение)   на 2017 год</t>
  </si>
  <si>
    <t>Приложение 5</t>
  </si>
  <si>
    <t>99 9 00 62060</t>
  </si>
  <si>
    <t>Субсидии на компенсацию расходов, связанных с оказанием банных услуг (Иные бюджетные ассигнования)</t>
  </si>
  <si>
    <t>07 0 01</t>
  </si>
  <si>
    <t>07 0 01 2Д010</t>
  </si>
  <si>
    <t>Основное мероприятие «Подготовка исходно разрешительной документации на строительство здания «Дома культуры» в пос. Красное Эхо»</t>
  </si>
  <si>
    <t>Проектно-изыскательские работы и прочие мероприятия в рамках подготовки к строительству объекта культурной сферы (Закупка товаров, работ и услуг для государственных (муниципальных) нужд)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</si>
  <si>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</si>
  <si>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04 1 01 70390</t>
  </si>
  <si>
    <t xml:space="preserve">Проектно-изыскательские работы и прочие мероприятия в рамках подготовки к строительству объекта культурной сферы (капитальные вложения в объекты государственной (муниципальной ) собственности)
</t>
  </si>
  <si>
    <r>
      <t xml:space="preserve">от </t>
    </r>
    <r>
      <rPr>
        <u val="single"/>
        <sz val="12"/>
        <color indexed="8"/>
        <rFont val="Times New Roman"/>
        <family val="1"/>
      </rPr>
      <t>28.04.2017</t>
    </r>
    <r>
      <rPr>
        <sz val="12"/>
        <color indexed="8"/>
        <rFont val="Times New Roman"/>
        <family val="1"/>
      </rPr>
      <t xml:space="preserve">  №</t>
    </r>
    <r>
      <rPr>
        <u val="single"/>
        <sz val="12"/>
        <color indexed="8"/>
        <rFont val="Times New Roman"/>
        <family val="1"/>
      </rPr>
      <t>74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</si>
</sst>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</numFmts>
  <fonts count="35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Arial"/>
      <family val="2"/>
    </font>
    <font>
      <u val="single"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0" borderId="1">
      <alignment horizontal="left" wrapText="1"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2" applyNumberFormat="0" applyAlignment="0" applyProtection="0"/>
    <xf numFmtId="0" fontId="18" fillId="20" borderId="3" applyNumberFormat="0" applyAlignment="0" applyProtection="0"/>
    <xf numFmtId="0" fontId="19" fillId="20" borderId="2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21" borderId="8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179" fontId="8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79" fontId="7" fillId="0" borderId="11" xfId="0" applyNumberFormat="1" applyFont="1" applyBorder="1" applyAlignment="1">
      <alignment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1" fillId="24" borderId="0" xfId="0" applyFont="1" applyFill="1" applyAlignment="1">
      <alignment vertical="top" wrapText="1"/>
    </xf>
    <xf numFmtId="0" fontId="1" fillId="24" borderId="0" xfId="0" applyFont="1" applyFill="1" applyAlignment="1">
      <alignment horizontal="right" wrapText="1"/>
    </xf>
    <xf numFmtId="0" fontId="3" fillId="24" borderId="0" xfId="0" applyFont="1" applyFill="1" applyAlignment="1">
      <alignment vertical="top" wrapText="1"/>
    </xf>
    <xf numFmtId="0" fontId="3" fillId="24" borderId="0" xfId="0" applyFont="1" applyFill="1" applyAlignment="1">
      <alignment horizontal="right" wrapText="1"/>
    </xf>
    <xf numFmtId="0" fontId="4" fillId="24" borderId="0" xfId="0" applyFont="1" applyFill="1" applyAlignment="1">
      <alignment horizontal="right" wrapText="1"/>
    </xf>
    <xf numFmtId="0" fontId="3" fillId="25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1" fillId="24" borderId="0" xfId="0" applyFont="1" applyFill="1" applyAlignment="1">
      <alignment/>
    </xf>
    <xf numFmtId="0" fontId="7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7" fillId="24" borderId="11" xfId="0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179" fontId="7" fillId="24" borderId="11" xfId="0" applyNumberFormat="1" applyFont="1" applyFill="1" applyBorder="1" applyAlignment="1">
      <alignment/>
    </xf>
    <xf numFmtId="0" fontId="7" fillId="24" borderId="11" xfId="0" applyFont="1" applyFill="1" applyBorder="1" applyAlignment="1">
      <alignment wrapText="1"/>
    </xf>
    <xf numFmtId="49" fontId="7" fillId="0" borderId="11" xfId="0" applyNumberFormat="1" applyFont="1" applyBorder="1" applyAlignment="1">
      <alignment horizontal="left"/>
    </xf>
    <xf numFmtId="0" fontId="8" fillId="24" borderId="11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left"/>
    </xf>
    <xf numFmtId="49" fontId="7" fillId="24" borderId="11" xfId="0" applyNumberFormat="1" applyFont="1" applyFill="1" applyBorder="1" applyAlignment="1">
      <alignment horizontal="left"/>
    </xf>
    <xf numFmtId="49" fontId="8" fillId="24" borderId="11" xfId="0" applyNumberFormat="1" applyFont="1" applyFill="1" applyBorder="1" applyAlignment="1">
      <alignment horizontal="center"/>
    </xf>
    <xf numFmtId="49" fontId="7" fillId="24" borderId="13" xfId="0" applyNumberFormat="1" applyFont="1" applyFill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179" fontId="8" fillId="24" borderId="11" xfId="0" applyNumberFormat="1" applyFont="1" applyFill="1" applyBorder="1" applyAlignment="1">
      <alignment/>
    </xf>
    <xf numFmtId="49" fontId="8" fillId="24" borderId="11" xfId="0" applyNumberFormat="1" applyFont="1" applyFill="1" applyBorder="1" applyAlignment="1">
      <alignment horizontal="left"/>
    </xf>
    <xf numFmtId="49" fontId="8" fillId="0" borderId="12" xfId="0" applyNumberFormat="1" applyFont="1" applyBorder="1" applyAlignment="1">
      <alignment horizontal="left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2" fillId="24" borderId="0" xfId="0" applyFont="1" applyFill="1" applyAlignment="1">
      <alignment/>
    </xf>
    <xf numFmtId="0" fontId="7" fillId="24" borderId="12" xfId="0" applyFont="1" applyFill="1" applyBorder="1" applyAlignment="1">
      <alignment wrapText="1"/>
    </xf>
    <xf numFmtId="0" fontId="3" fillId="25" borderId="14" xfId="0" applyFont="1" applyFill="1" applyBorder="1" applyAlignment="1">
      <alignment horizontal="center" vertical="center" wrapText="1"/>
    </xf>
    <xf numFmtId="0" fontId="12" fillId="24" borderId="11" xfId="33" applyNumberFormat="1" applyFont="1" applyFill="1" applyBorder="1" applyAlignment="1" applyProtection="1">
      <alignment horizontal="left" wrapText="1"/>
      <protection/>
    </xf>
    <xf numFmtId="0" fontId="8" fillId="24" borderId="11" xfId="0" applyFont="1" applyFill="1" applyBorder="1" applyAlignment="1">
      <alignment wrapText="1"/>
    </xf>
    <xf numFmtId="0" fontId="13" fillId="0" borderId="12" xfId="0" applyFont="1" applyBorder="1" applyAlignment="1">
      <alignment wrapText="1"/>
    </xf>
    <xf numFmtId="0" fontId="11" fillId="24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7" fillId="24" borderId="11" xfId="0" applyNumberFormat="1" applyFont="1" applyFill="1" applyBorder="1" applyAlignment="1">
      <alignment wrapText="1"/>
    </xf>
    <xf numFmtId="0" fontId="7" fillId="24" borderId="16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7" fillId="0" borderId="17" xfId="0" applyFont="1" applyBorder="1" applyAlignment="1">
      <alignment horizontal="center"/>
    </xf>
    <xf numFmtId="49" fontId="7" fillId="24" borderId="12" xfId="0" applyNumberFormat="1" applyFont="1" applyFill="1" applyBorder="1" applyAlignment="1">
      <alignment horizontal="center"/>
    </xf>
    <xf numFmtId="49" fontId="7" fillId="24" borderId="12" xfId="0" applyNumberFormat="1" applyFont="1" applyFill="1" applyBorder="1" applyAlignment="1">
      <alignment horizontal="left"/>
    </xf>
    <xf numFmtId="179" fontId="7" fillId="0" borderId="12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13" fillId="24" borderId="12" xfId="0" applyFont="1" applyFill="1" applyBorder="1" applyAlignment="1">
      <alignment wrapText="1"/>
    </xf>
    <xf numFmtId="179" fontId="8" fillId="0" borderId="12" xfId="0" applyNumberFormat="1" applyFont="1" applyBorder="1" applyAlignment="1">
      <alignment/>
    </xf>
    <xf numFmtId="0" fontId="11" fillId="0" borderId="12" xfId="0" applyFont="1" applyBorder="1" applyAlignment="1">
      <alignment wrapText="1"/>
    </xf>
    <xf numFmtId="0" fontId="11" fillId="24" borderId="15" xfId="0" applyFont="1" applyFill="1" applyBorder="1" applyAlignment="1">
      <alignment wrapText="1"/>
    </xf>
    <xf numFmtId="49" fontId="7" fillId="0" borderId="12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24" borderId="0" xfId="0" applyFont="1" applyFill="1" applyAlignment="1">
      <alignment horizontal="left"/>
    </xf>
    <xf numFmtId="0" fontId="3" fillId="25" borderId="18" xfId="0" applyFont="1" applyFill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176" fontId="3" fillId="24" borderId="20" xfId="0" applyNumberFormat="1" applyFont="1" applyFill="1" applyBorder="1" applyAlignment="1">
      <alignment horizontal="center" vertical="center" wrapText="1"/>
    </xf>
    <xf numFmtId="176" fontId="3" fillId="24" borderId="21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6" fillId="25" borderId="22" xfId="0" applyFont="1" applyFill="1" applyBorder="1" applyAlignment="1">
      <alignment horizontal="center" vertical="center" wrapText="1"/>
    </xf>
    <xf numFmtId="0" fontId="6" fillId="25" borderId="2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view="pageBreakPreview" zoomScaleSheetLayoutView="100" zoomScalePageLayoutView="0" workbookViewId="0" topLeftCell="A7">
      <selection activeCell="B14" sqref="B14"/>
    </sheetView>
  </sheetViews>
  <sheetFormatPr defaultColWidth="9.140625" defaultRowHeight="15"/>
  <cols>
    <col min="1" max="1" width="50.28125" style="1" customWidth="1"/>
    <col min="2" max="2" width="14.28125" style="1" customWidth="1"/>
    <col min="3" max="3" width="6.140625" style="1" customWidth="1"/>
    <col min="4" max="4" width="7.7109375" style="1" customWidth="1"/>
    <col min="5" max="5" width="6.8515625" style="1" customWidth="1"/>
    <col min="6" max="6" width="13.28125" style="1" customWidth="1"/>
    <col min="7" max="16384" width="9.140625" style="1" customWidth="1"/>
  </cols>
  <sheetData>
    <row r="1" spans="2:6" s="7" customFormat="1" ht="15.75">
      <c r="B1" s="8"/>
      <c r="C1" s="38"/>
      <c r="D1" s="66" t="s">
        <v>165</v>
      </c>
      <c r="E1" s="66"/>
      <c r="F1" s="66"/>
    </row>
    <row r="2" spans="1:6" s="7" customFormat="1" ht="15.75">
      <c r="A2" s="9"/>
      <c r="B2" s="10"/>
      <c r="C2" s="38"/>
      <c r="D2" s="66" t="s">
        <v>2</v>
      </c>
      <c r="E2" s="66"/>
      <c r="F2" s="66"/>
    </row>
    <row r="3" spans="1:6" s="7" customFormat="1" ht="15.75">
      <c r="A3" s="9"/>
      <c r="B3" s="10"/>
      <c r="C3" s="38"/>
      <c r="D3" s="66" t="s">
        <v>101</v>
      </c>
      <c r="E3" s="66"/>
      <c r="F3" s="66"/>
    </row>
    <row r="4" spans="1:6" s="7" customFormat="1" ht="15.75">
      <c r="A4" s="11"/>
      <c r="B4" s="12"/>
      <c r="C4" s="38"/>
      <c r="D4" s="66" t="s">
        <v>175</v>
      </c>
      <c r="E4" s="66"/>
      <c r="F4" s="66"/>
    </row>
    <row r="5" spans="1:6" s="7" customFormat="1" ht="15.75">
      <c r="A5" s="11"/>
      <c r="B5" s="12"/>
      <c r="C5" s="12"/>
      <c r="D5" s="12"/>
      <c r="E5" s="12"/>
      <c r="F5" s="13"/>
    </row>
    <row r="6" spans="1:6" s="7" customFormat="1" ht="89.25" customHeight="1">
      <c r="A6" s="71" t="s">
        <v>164</v>
      </c>
      <c r="B6" s="71"/>
      <c r="C6" s="71"/>
      <c r="D6" s="71"/>
      <c r="E6" s="71"/>
      <c r="F6" s="71"/>
    </row>
    <row r="7" ht="24" customHeight="1" thickBot="1">
      <c r="F7" s="1" t="s">
        <v>10</v>
      </c>
    </row>
    <row r="8" spans="1:6" s="7" customFormat="1" ht="15">
      <c r="A8" s="67" t="s">
        <v>3</v>
      </c>
      <c r="B8" s="72" t="s">
        <v>7</v>
      </c>
      <c r="C8" s="72" t="s">
        <v>8</v>
      </c>
      <c r="D8" s="72" t="s">
        <v>5</v>
      </c>
      <c r="E8" s="72" t="s">
        <v>6</v>
      </c>
      <c r="F8" s="69" t="s">
        <v>9</v>
      </c>
    </row>
    <row r="9" spans="1:6" s="7" customFormat="1" ht="9.75" customHeight="1" thickBot="1">
      <c r="A9" s="68"/>
      <c r="B9" s="73"/>
      <c r="C9" s="73"/>
      <c r="D9" s="73"/>
      <c r="E9" s="73"/>
      <c r="F9" s="70"/>
    </row>
    <row r="10" spans="1:13" s="7" customFormat="1" ht="15">
      <c r="A10" s="40">
        <v>1</v>
      </c>
      <c r="B10" s="15">
        <v>2</v>
      </c>
      <c r="C10" s="14">
        <v>3</v>
      </c>
      <c r="D10" s="14">
        <v>4</v>
      </c>
      <c r="E10" s="14">
        <v>5</v>
      </c>
      <c r="F10" s="14">
        <v>6</v>
      </c>
      <c r="M10" s="19"/>
    </row>
    <row r="11" spans="1:13" s="7" customFormat="1" ht="64.5">
      <c r="A11" s="43" t="s">
        <v>114</v>
      </c>
      <c r="B11" s="35" t="s">
        <v>4</v>
      </c>
      <c r="C11" s="3"/>
      <c r="D11" s="30"/>
      <c r="E11" s="34"/>
      <c r="F11" s="4">
        <f>F12</f>
        <v>2</v>
      </c>
      <c r="M11" s="19"/>
    </row>
    <row r="12" spans="1:13" s="7" customFormat="1" ht="77.25">
      <c r="A12" s="61" t="s">
        <v>116</v>
      </c>
      <c r="B12" s="26" t="s">
        <v>118</v>
      </c>
      <c r="C12" s="3"/>
      <c r="D12" s="23"/>
      <c r="E12" s="29"/>
      <c r="F12" s="6">
        <f>F13</f>
        <v>2</v>
      </c>
      <c r="M12" s="19"/>
    </row>
    <row r="13" spans="1:13" s="7" customFormat="1" ht="39">
      <c r="A13" s="61" t="s">
        <v>162</v>
      </c>
      <c r="B13" s="21" t="s">
        <v>119</v>
      </c>
      <c r="C13" s="18">
        <v>800</v>
      </c>
      <c r="D13" s="23" t="s">
        <v>11</v>
      </c>
      <c r="E13" s="29" t="s">
        <v>117</v>
      </c>
      <c r="F13" s="6">
        <v>2</v>
      </c>
      <c r="M13" s="19"/>
    </row>
    <row r="14" spans="1:13" s="7" customFormat="1" ht="63.75">
      <c r="A14" s="57" t="s">
        <v>120</v>
      </c>
      <c r="B14" s="35" t="s">
        <v>30</v>
      </c>
      <c r="C14" s="52"/>
      <c r="D14" s="53"/>
      <c r="E14" s="54"/>
      <c r="F14" s="60">
        <f>F15+F17</f>
        <v>200</v>
      </c>
      <c r="M14" s="19"/>
    </row>
    <row r="15" spans="1:13" s="7" customFormat="1" ht="26.25">
      <c r="A15" s="56" t="s">
        <v>121</v>
      </c>
      <c r="B15" s="26" t="s">
        <v>125</v>
      </c>
      <c r="C15" s="52"/>
      <c r="D15" s="53"/>
      <c r="E15" s="54"/>
      <c r="F15" s="55">
        <f>F16</f>
        <v>120</v>
      </c>
      <c r="M15" s="19"/>
    </row>
    <row r="16" spans="1:13" s="7" customFormat="1" ht="38.25">
      <c r="A16" s="44" t="s">
        <v>107</v>
      </c>
      <c r="B16" s="26" t="s">
        <v>124</v>
      </c>
      <c r="C16" s="52">
        <v>200</v>
      </c>
      <c r="D16" s="53" t="s">
        <v>89</v>
      </c>
      <c r="E16" s="54" t="s">
        <v>46</v>
      </c>
      <c r="F16" s="55">
        <v>120</v>
      </c>
      <c r="M16" s="19"/>
    </row>
    <row r="17" spans="1:13" s="7" customFormat="1" ht="25.5">
      <c r="A17" s="44" t="s">
        <v>122</v>
      </c>
      <c r="B17" s="29" t="s">
        <v>126</v>
      </c>
      <c r="C17" s="52"/>
      <c r="D17" s="53"/>
      <c r="E17" s="54"/>
      <c r="F17" s="55">
        <f>F18</f>
        <v>80</v>
      </c>
      <c r="M17" s="19"/>
    </row>
    <row r="18" spans="1:13" s="7" customFormat="1" ht="63.75">
      <c r="A18" s="44" t="s">
        <v>123</v>
      </c>
      <c r="B18" s="29" t="s">
        <v>127</v>
      </c>
      <c r="C18" s="52">
        <v>200</v>
      </c>
      <c r="D18" s="53" t="s">
        <v>89</v>
      </c>
      <c r="E18" s="54" t="s">
        <v>46</v>
      </c>
      <c r="F18" s="55">
        <v>80</v>
      </c>
      <c r="M18" s="19"/>
    </row>
    <row r="19" spans="1:6" s="2" customFormat="1" ht="79.5" customHeight="1">
      <c r="A19" s="41" t="s">
        <v>100</v>
      </c>
      <c r="B19" s="32" t="s">
        <v>31</v>
      </c>
      <c r="C19" s="17"/>
      <c r="D19" s="17"/>
      <c r="E19" s="36"/>
      <c r="F19" s="33">
        <f>F20+F26+F29+F31</f>
        <v>110</v>
      </c>
    </row>
    <row r="20" spans="1:6" ht="39" customHeight="1">
      <c r="A20" s="25" t="s">
        <v>35</v>
      </c>
      <c r="B20" s="29" t="s">
        <v>36</v>
      </c>
      <c r="C20" s="16"/>
      <c r="D20" s="16"/>
      <c r="E20" s="3"/>
      <c r="F20" s="24">
        <f>F21+F22+F23+F25+F24</f>
        <v>75</v>
      </c>
    </row>
    <row r="21" spans="1:6" ht="45.75" customHeight="1">
      <c r="A21" s="39" t="s">
        <v>37</v>
      </c>
      <c r="B21" s="29" t="s">
        <v>38</v>
      </c>
      <c r="C21" s="16" t="s">
        <v>0</v>
      </c>
      <c r="D21" s="16" t="s">
        <v>31</v>
      </c>
      <c r="E21" s="16" t="s">
        <v>34</v>
      </c>
      <c r="F21" s="24">
        <v>25</v>
      </c>
    </row>
    <row r="22" spans="1:6" ht="39" customHeight="1">
      <c r="A22" s="39" t="s">
        <v>110</v>
      </c>
      <c r="B22" s="29" t="s">
        <v>108</v>
      </c>
      <c r="C22" s="16" t="s">
        <v>0</v>
      </c>
      <c r="D22" s="16" t="s">
        <v>31</v>
      </c>
      <c r="E22" s="16" t="s">
        <v>34</v>
      </c>
      <c r="F22" s="24">
        <v>20</v>
      </c>
    </row>
    <row r="23" spans="1:6" ht="45" customHeight="1">
      <c r="A23" s="25" t="s">
        <v>132</v>
      </c>
      <c r="B23" s="29" t="s">
        <v>140</v>
      </c>
      <c r="C23" s="16" t="s">
        <v>0</v>
      </c>
      <c r="D23" s="16" t="s">
        <v>31</v>
      </c>
      <c r="E23" s="16" t="s">
        <v>34</v>
      </c>
      <c r="F23" s="24">
        <v>3</v>
      </c>
    </row>
    <row r="24" spans="1:6" ht="44.25" customHeight="1">
      <c r="A24" s="39" t="s">
        <v>111</v>
      </c>
      <c r="B24" s="29" t="s">
        <v>112</v>
      </c>
      <c r="C24" s="16" t="s">
        <v>0</v>
      </c>
      <c r="D24" s="16" t="s">
        <v>31</v>
      </c>
      <c r="E24" s="16" t="s">
        <v>34</v>
      </c>
      <c r="F24" s="24">
        <v>25</v>
      </c>
    </row>
    <row r="25" spans="1:6" ht="39.75" customHeight="1">
      <c r="A25" s="25" t="s">
        <v>39</v>
      </c>
      <c r="B25" s="29" t="s">
        <v>40</v>
      </c>
      <c r="C25" s="16" t="s">
        <v>0</v>
      </c>
      <c r="D25" s="16" t="s">
        <v>31</v>
      </c>
      <c r="E25" s="16" t="s">
        <v>34</v>
      </c>
      <c r="F25" s="24">
        <v>2</v>
      </c>
    </row>
    <row r="26" spans="1:6" ht="29.25" customHeight="1">
      <c r="A26" s="62" t="s">
        <v>133</v>
      </c>
      <c r="B26" s="29" t="s">
        <v>141</v>
      </c>
      <c r="C26" s="16"/>
      <c r="D26" s="16"/>
      <c r="E26" s="16"/>
      <c r="F26" s="24">
        <f>F27+F28</f>
        <v>1.5</v>
      </c>
    </row>
    <row r="27" spans="1:6" ht="63" customHeight="1">
      <c r="A27" s="25" t="s">
        <v>134</v>
      </c>
      <c r="B27" s="29" t="s">
        <v>142</v>
      </c>
      <c r="C27" s="16" t="s">
        <v>0</v>
      </c>
      <c r="D27" s="16" t="s">
        <v>31</v>
      </c>
      <c r="E27" s="16" t="s">
        <v>34</v>
      </c>
      <c r="F27" s="24">
        <v>0.5</v>
      </c>
    </row>
    <row r="28" spans="1:6" ht="39.75" customHeight="1">
      <c r="A28" s="25" t="s">
        <v>135</v>
      </c>
      <c r="B28" s="29" t="s">
        <v>143</v>
      </c>
      <c r="C28" s="16" t="s">
        <v>0</v>
      </c>
      <c r="D28" s="16" t="s">
        <v>31</v>
      </c>
      <c r="E28" s="16" t="s">
        <v>34</v>
      </c>
      <c r="F28" s="24">
        <v>1</v>
      </c>
    </row>
    <row r="29" spans="1:6" ht="56.25" customHeight="1">
      <c r="A29" s="25" t="s">
        <v>41</v>
      </c>
      <c r="B29" s="29" t="s">
        <v>42</v>
      </c>
      <c r="C29" s="16"/>
      <c r="D29" s="16"/>
      <c r="E29" s="16"/>
      <c r="F29" s="24">
        <f>F30</f>
        <v>30</v>
      </c>
    </row>
    <row r="30" spans="1:6" ht="39" customHeight="1">
      <c r="A30" s="25" t="s">
        <v>136</v>
      </c>
      <c r="B30" s="29" t="s">
        <v>144</v>
      </c>
      <c r="C30" s="16" t="s">
        <v>0</v>
      </c>
      <c r="D30" s="16" t="s">
        <v>31</v>
      </c>
      <c r="E30" s="16" t="s">
        <v>34</v>
      </c>
      <c r="F30" s="24">
        <v>30</v>
      </c>
    </row>
    <row r="31" spans="1:6" ht="44.25" customHeight="1">
      <c r="A31" s="25" t="s">
        <v>137</v>
      </c>
      <c r="B31" s="29" t="s">
        <v>145</v>
      </c>
      <c r="C31" s="16"/>
      <c r="D31" s="16"/>
      <c r="E31" s="16"/>
      <c r="F31" s="24">
        <f>F32+F33</f>
        <v>3.5</v>
      </c>
    </row>
    <row r="32" spans="1:6" ht="63" customHeight="1">
      <c r="A32" s="25" t="s">
        <v>139</v>
      </c>
      <c r="B32" s="29" t="s">
        <v>146</v>
      </c>
      <c r="C32" s="16" t="s">
        <v>0</v>
      </c>
      <c r="D32" s="16" t="s">
        <v>31</v>
      </c>
      <c r="E32" s="16" t="s">
        <v>34</v>
      </c>
      <c r="F32" s="24">
        <v>1.5</v>
      </c>
    </row>
    <row r="33" spans="1:6" ht="51.75" customHeight="1">
      <c r="A33" s="25" t="s">
        <v>138</v>
      </c>
      <c r="B33" s="29" t="s">
        <v>147</v>
      </c>
      <c r="C33" s="16" t="s">
        <v>0</v>
      </c>
      <c r="D33" s="16" t="s">
        <v>31</v>
      </c>
      <c r="E33" s="16" t="s">
        <v>34</v>
      </c>
      <c r="F33" s="24">
        <v>2</v>
      </c>
    </row>
    <row r="34" spans="1:6" ht="51">
      <c r="A34" s="42" t="s">
        <v>66</v>
      </c>
      <c r="B34" s="32" t="s">
        <v>11</v>
      </c>
      <c r="C34" s="17"/>
      <c r="D34" s="17"/>
      <c r="E34" s="36"/>
      <c r="F34" s="33">
        <f>F35+F48</f>
        <v>4338.4</v>
      </c>
    </row>
    <row r="35" spans="1:6" ht="41.25" customHeight="1">
      <c r="A35" s="25" t="s">
        <v>67</v>
      </c>
      <c r="B35" s="26" t="s">
        <v>68</v>
      </c>
      <c r="C35" s="16"/>
      <c r="D35" s="16"/>
      <c r="E35" s="37"/>
      <c r="F35" s="24">
        <f>F36+F42+F44+F46</f>
        <v>3562.7</v>
      </c>
    </row>
    <row r="36" spans="1:6" ht="51" customHeight="1">
      <c r="A36" s="25" t="s">
        <v>69</v>
      </c>
      <c r="B36" s="26" t="s">
        <v>70</v>
      </c>
      <c r="C36" s="16"/>
      <c r="D36" s="16"/>
      <c r="E36" s="37"/>
      <c r="F36" s="24">
        <f>F37+F38+F39+F40+F41</f>
        <v>3480.5</v>
      </c>
    </row>
    <row r="37" spans="1:6" ht="105.75" customHeight="1">
      <c r="A37" s="25" t="s">
        <v>73</v>
      </c>
      <c r="B37" s="29" t="s">
        <v>160</v>
      </c>
      <c r="C37" s="22">
        <v>100</v>
      </c>
      <c r="D37" s="16" t="s">
        <v>65</v>
      </c>
      <c r="E37" s="16" t="s">
        <v>4</v>
      </c>
      <c r="F37" s="24">
        <v>2169.8</v>
      </c>
    </row>
    <row r="38" spans="1:6" ht="67.5" customHeight="1">
      <c r="A38" s="25" t="s">
        <v>71</v>
      </c>
      <c r="B38" s="29" t="s">
        <v>160</v>
      </c>
      <c r="C38" s="22">
        <v>200</v>
      </c>
      <c r="D38" s="16" t="s">
        <v>65</v>
      </c>
      <c r="E38" s="16" t="s">
        <v>4</v>
      </c>
      <c r="F38" s="24">
        <v>732.6</v>
      </c>
    </row>
    <row r="39" spans="1:6" ht="56.25" customHeight="1">
      <c r="A39" s="25" t="s">
        <v>74</v>
      </c>
      <c r="B39" s="29" t="s">
        <v>160</v>
      </c>
      <c r="C39" s="22">
        <v>800</v>
      </c>
      <c r="D39" s="16" t="s">
        <v>65</v>
      </c>
      <c r="E39" s="16" t="s">
        <v>4</v>
      </c>
      <c r="F39" s="24">
        <v>22.5</v>
      </c>
    </row>
    <row r="40" spans="1:6" ht="134.25" customHeight="1">
      <c r="A40" s="25" t="s">
        <v>104</v>
      </c>
      <c r="B40" s="28" t="s">
        <v>75</v>
      </c>
      <c r="C40" s="22">
        <v>100</v>
      </c>
      <c r="D40" s="23" t="s">
        <v>65</v>
      </c>
      <c r="E40" s="16" t="s">
        <v>4</v>
      </c>
      <c r="F40" s="24">
        <v>51.9</v>
      </c>
    </row>
    <row r="41" spans="1:6" ht="117.75" customHeight="1">
      <c r="A41" s="25" t="s">
        <v>172</v>
      </c>
      <c r="B41" s="28" t="s">
        <v>173</v>
      </c>
      <c r="C41" s="22">
        <v>100</v>
      </c>
      <c r="D41" s="23" t="s">
        <v>65</v>
      </c>
      <c r="E41" s="16" t="s">
        <v>4</v>
      </c>
      <c r="F41" s="24">
        <v>503.7</v>
      </c>
    </row>
    <row r="42" spans="1:6" ht="34.5" customHeight="1">
      <c r="A42" s="25" t="s">
        <v>156</v>
      </c>
      <c r="B42" s="29" t="s">
        <v>158</v>
      </c>
      <c r="C42" s="22"/>
      <c r="D42" s="23"/>
      <c r="E42" s="16"/>
      <c r="F42" s="24">
        <f>F43</f>
        <v>9.2</v>
      </c>
    </row>
    <row r="43" spans="1:6" ht="60" customHeight="1">
      <c r="A43" s="25" t="s">
        <v>157</v>
      </c>
      <c r="B43" s="29" t="s">
        <v>159</v>
      </c>
      <c r="C43" s="22">
        <v>200</v>
      </c>
      <c r="D43" s="23" t="s">
        <v>65</v>
      </c>
      <c r="E43" s="16" t="s">
        <v>4</v>
      </c>
      <c r="F43" s="24">
        <v>9.2</v>
      </c>
    </row>
    <row r="44" spans="1:6" ht="25.5">
      <c r="A44" s="25" t="s">
        <v>76</v>
      </c>
      <c r="B44" s="29" t="s">
        <v>77</v>
      </c>
      <c r="C44" s="23"/>
      <c r="D44" s="23"/>
      <c r="E44" s="27"/>
      <c r="F44" s="24">
        <f>F45</f>
        <v>60</v>
      </c>
    </row>
    <row r="45" spans="1:6" ht="39" customHeight="1">
      <c r="A45" s="25" t="s">
        <v>79</v>
      </c>
      <c r="B45" s="29" t="s">
        <v>78</v>
      </c>
      <c r="C45" s="23" t="s">
        <v>0</v>
      </c>
      <c r="D45" s="23" t="s">
        <v>65</v>
      </c>
      <c r="E45" s="16" t="s">
        <v>4</v>
      </c>
      <c r="F45" s="24">
        <v>60</v>
      </c>
    </row>
    <row r="46" spans="1:6" ht="39" customHeight="1">
      <c r="A46" s="25" t="s">
        <v>152</v>
      </c>
      <c r="B46" s="29" t="s">
        <v>154</v>
      </c>
      <c r="C46" s="23"/>
      <c r="D46" s="23"/>
      <c r="E46" s="16"/>
      <c r="F46" s="24">
        <f>F47</f>
        <v>13</v>
      </c>
    </row>
    <row r="47" spans="1:6" ht="39" customHeight="1">
      <c r="A47" s="25" t="s">
        <v>153</v>
      </c>
      <c r="B47" s="28" t="s">
        <v>155</v>
      </c>
      <c r="C47" s="23" t="s">
        <v>0</v>
      </c>
      <c r="D47" s="23" t="s">
        <v>65</v>
      </c>
      <c r="E47" s="16" t="s">
        <v>4</v>
      </c>
      <c r="F47" s="24">
        <v>13</v>
      </c>
    </row>
    <row r="48" spans="1:6" ht="66.75" customHeight="1">
      <c r="A48" s="25" t="s">
        <v>80</v>
      </c>
      <c r="B48" s="29" t="s">
        <v>81</v>
      </c>
      <c r="C48" s="22"/>
      <c r="D48" s="23"/>
      <c r="E48" s="23"/>
      <c r="F48" s="24">
        <f>F49</f>
        <v>775.7</v>
      </c>
    </row>
    <row r="49" spans="1:6" ht="38.25">
      <c r="A49" s="25" t="s">
        <v>82</v>
      </c>
      <c r="B49" s="29" t="s">
        <v>83</v>
      </c>
      <c r="C49" s="22"/>
      <c r="D49" s="23"/>
      <c r="E49" s="23"/>
      <c r="F49" s="24">
        <f>F50+F51+F52</f>
        <v>775.7</v>
      </c>
    </row>
    <row r="50" spans="1:6" ht="108.75" customHeight="1">
      <c r="A50" s="25" t="s">
        <v>86</v>
      </c>
      <c r="B50" s="28" t="s">
        <v>84</v>
      </c>
      <c r="C50" s="22">
        <v>100</v>
      </c>
      <c r="D50" s="23" t="s">
        <v>65</v>
      </c>
      <c r="E50" s="23" t="s">
        <v>11</v>
      </c>
      <c r="F50" s="24">
        <v>642</v>
      </c>
    </row>
    <row r="51" spans="1:6" ht="69.75" customHeight="1">
      <c r="A51" s="25" t="s">
        <v>85</v>
      </c>
      <c r="B51" s="28" t="s">
        <v>84</v>
      </c>
      <c r="C51" s="22">
        <v>200</v>
      </c>
      <c r="D51" s="23" t="s">
        <v>65</v>
      </c>
      <c r="E51" s="23" t="s">
        <v>11</v>
      </c>
      <c r="F51" s="24">
        <v>132.7</v>
      </c>
    </row>
    <row r="52" spans="1:6" ht="64.5" customHeight="1">
      <c r="A52" s="25" t="s">
        <v>87</v>
      </c>
      <c r="B52" s="28" t="s">
        <v>84</v>
      </c>
      <c r="C52" s="22">
        <v>800</v>
      </c>
      <c r="D52" s="23" t="s">
        <v>65</v>
      </c>
      <c r="E52" s="23" t="s">
        <v>11</v>
      </c>
      <c r="F52" s="24">
        <v>1</v>
      </c>
    </row>
    <row r="53" spans="1:6" ht="54" customHeight="1">
      <c r="A53" s="42" t="s">
        <v>53</v>
      </c>
      <c r="B53" s="34" t="s">
        <v>46</v>
      </c>
      <c r="C53" s="27"/>
      <c r="D53" s="30"/>
      <c r="E53" s="30"/>
      <c r="F53" s="33">
        <f>F54+F57+F59</f>
        <v>1105</v>
      </c>
    </row>
    <row r="54" spans="1:6" ht="25.5" customHeight="1">
      <c r="A54" s="25" t="s">
        <v>109</v>
      </c>
      <c r="B54" s="29" t="s">
        <v>54</v>
      </c>
      <c r="C54" s="27"/>
      <c r="D54" s="23"/>
      <c r="E54" s="23"/>
      <c r="F54" s="24">
        <f>F55+F56</f>
        <v>965</v>
      </c>
    </row>
    <row r="55" spans="1:6" ht="29.25" customHeight="1">
      <c r="A55" s="25" t="s">
        <v>55</v>
      </c>
      <c r="B55" s="29" t="s">
        <v>56</v>
      </c>
      <c r="C55" s="22">
        <v>200</v>
      </c>
      <c r="D55" s="23" t="s">
        <v>46</v>
      </c>
      <c r="E55" s="23" t="s">
        <v>31</v>
      </c>
      <c r="F55" s="24">
        <v>745</v>
      </c>
    </row>
    <row r="56" spans="1:6" ht="36.75" customHeight="1">
      <c r="A56" s="25" t="s">
        <v>102</v>
      </c>
      <c r="B56" s="29" t="s">
        <v>103</v>
      </c>
      <c r="C56" s="22">
        <v>200</v>
      </c>
      <c r="D56" s="23" t="s">
        <v>46</v>
      </c>
      <c r="E56" s="23" t="s">
        <v>31</v>
      </c>
      <c r="F56" s="24">
        <v>220</v>
      </c>
    </row>
    <row r="57" spans="1:6" ht="28.5" customHeight="1">
      <c r="A57" s="25" t="s">
        <v>57</v>
      </c>
      <c r="B57" s="29" t="s">
        <v>58</v>
      </c>
      <c r="C57" s="27"/>
      <c r="D57" s="23"/>
      <c r="E57" s="23"/>
      <c r="F57" s="24">
        <f>F58</f>
        <v>40</v>
      </c>
    </row>
    <row r="58" spans="1:6" ht="38.25">
      <c r="A58" s="25" t="s">
        <v>59</v>
      </c>
      <c r="B58" s="29" t="s">
        <v>60</v>
      </c>
      <c r="C58" s="22">
        <v>200</v>
      </c>
      <c r="D58" s="23" t="s">
        <v>46</v>
      </c>
      <c r="E58" s="23" t="s">
        <v>31</v>
      </c>
      <c r="F58" s="24">
        <v>40</v>
      </c>
    </row>
    <row r="59" spans="1:6" ht="28.5" customHeight="1">
      <c r="A59" s="25" t="s">
        <v>61</v>
      </c>
      <c r="B59" s="29" t="s">
        <v>63</v>
      </c>
      <c r="C59" s="22"/>
      <c r="D59" s="23"/>
      <c r="E59" s="23"/>
      <c r="F59" s="24">
        <f>F60</f>
        <v>100</v>
      </c>
    </row>
    <row r="60" spans="1:6" ht="54" customHeight="1">
      <c r="A60" s="25" t="s">
        <v>64</v>
      </c>
      <c r="B60" s="29" t="s">
        <v>62</v>
      </c>
      <c r="C60" s="22">
        <v>200</v>
      </c>
      <c r="D60" s="23" t="s">
        <v>46</v>
      </c>
      <c r="E60" s="23" t="s">
        <v>31</v>
      </c>
      <c r="F60" s="24">
        <v>100</v>
      </c>
    </row>
    <row r="61" spans="1:6" ht="68.25" customHeight="1">
      <c r="A61" s="42" t="s">
        <v>91</v>
      </c>
      <c r="B61" s="34" t="s">
        <v>89</v>
      </c>
      <c r="C61" s="27"/>
      <c r="D61" s="30"/>
      <c r="E61" s="34"/>
      <c r="F61" s="33">
        <f>F62</f>
        <v>62.5</v>
      </c>
    </row>
    <row r="62" spans="1:6" ht="25.5">
      <c r="A62" s="25" t="s">
        <v>90</v>
      </c>
      <c r="B62" s="28" t="s">
        <v>93</v>
      </c>
      <c r="C62" s="22"/>
      <c r="D62" s="23"/>
      <c r="E62" s="23"/>
      <c r="F62" s="24">
        <f>F63</f>
        <v>62.5</v>
      </c>
    </row>
    <row r="63" spans="1:6" ht="51">
      <c r="A63" s="25" t="s">
        <v>94</v>
      </c>
      <c r="B63" s="22" t="s">
        <v>92</v>
      </c>
      <c r="C63" s="22">
        <v>300</v>
      </c>
      <c r="D63" s="23" t="s">
        <v>88</v>
      </c>
      <c r="E63" s="23" t="s">
        <v>4</v>
      </c>
      <c r="F63" s="24">
        <v>62.5</v>
      </c>
    </row>
    <row r="64" spans="1:6" ht="54.75" customHeight="1">
      <c r="A64" s="43" t="s">
        <v>113</v>
      </c>
      <c r="B64" s="35" t="s">
        <v>115</v>
      </c>
      <c r="C64" s="3"/>
      <c r="D64" s="30"/>
      <c r="E64" s="34"/>
      <c r="F64" s="4">
        <f>F65+F68</f>
        <v>25376</v>
      </c>
    </row>
    <row r="65" spans="1:6" ht="51" customHeight="1">
      <c r="A65" s="64" t="s">
        <v>170</v>
      </c>
      <c r="B65" s="63" t="s">
        <v>168</v>
      </c>
      <c r="C65" s="3"/>
      <c r="D65" s="30"/>
      <c r="E65" s="34"/>
      <c r="F65" s="6">
        <f>F66+F67</f>
        <v>1320</v>
      </c>
    </row>
    <row r="66" spans="1:6" ht="59.25" customHeight="1">
      <c r="A66" s="65" t="s">
        <v>171</v>
      </c>
      <c r="B66" s="63" t="s">
        <v>169</v>
      </c>
      <c r="C66" s="5">
        <v>200</v>
      </c>
      <c r="D66" s="23" t="s">
        <v>65</v>
      </c>
      <c r="E66" s="29" t="s">
        <v>4</v>
      </c>
      <c r="F66" s="6">
        <v>420</v>
      </c>
    </row>
    <row r="67" spans="1:6" ht="59.25" customHeight="1">
      <c r="A67" s="65" t="s">
        <v>174</v>
      </c>
      <c r="B67" s="63" t="s">
        <v>169</v>
      </c>
      <c r="C67" s="5">
        <v>400</v>
      </c>
      <c r="D67" s="23" t="s">
        <v>65</v>
      </c>
      <c r="E67" s="29" t="s">
        <v>4</v>
      </c>
      <c r="F67" s="6">
        <v>900</v>
      </c>
    </row>
    <row r="68" spans="1:6" ht="25.5">
      <c r="A68" s="49" t="s">
        <v>163</v>
      </c>
      <c r="B68" s="26" t="s">
        <v>128</v>
      </c>
      <c r="C68" s="3"/>
      <c r="D68" s="23"/>
      <c r="E68" s="29"/>
      <c r="F68" s="6">
        <f>F69+F70</f>
        <v>24056</v>
      </c>
    </row>
    <row r="69" spans="1:6" ht="63.75">
      <c r="A69" s="21" t="s">
        <v>129</v>
      </c>
      <c r="B69" s="58" t="s">
        <v>130</v>
      </c>
      <c r="C69" s="18">
        <v>400</v>
      </c>
      <c r="D69" s="23" t="s">
        <v>65</v>
      </c>
      <c r="E69" s="29" t="s">
        <v>4</v>
      </c>
      <c r="F69" s="6">
        <v>22853</v>
      </c>
    </row>
    <row r="70" spans="1:6" ht="64.5" customHeight="1">
      <c r="A70" s="51" t="s">
        <v>129</v>
      </c>
      <c r="B70" s="58" t="s">
        <v>131</v>
      </c>
      <c r="C70" s="18">
        <v>400</v>
      </c>
      <c r="D70" s="23" t="s">
        <v>65</v>
      </c>
      <c r="E70" s="29" t="s">
        <v>4</v>
      </c>
      <c r="F70" s="6">
        <v>1203</v>
      </c>
    </row>
    <row r="71" spans="1:6" ht="30.75" customHeight="1">
      <c r="A71" s="59" t="s">
        <v>13</v>
      </c>
      <c r="B71" s="34" t="s">
        <v>43</v>
      </c>
      <c r="C71" s="30"/>
      <c r="D71" s="30"/>
      <c r="E71" s="34"/>
      <c r="F71" s="33">
        <f>F72</f>
        <v>6112.200000000001</v>
      </c>
    </row>
    <row r="72" spans="1:6" ht="15" customHeight="1">
      <c r="A72" s="44" t="s">
        <v>12</v>
      </c>
      <c r="B72" s="31" t="s">
        <v>14</v>
      </c>
      <c r="C72" s="23"/>
      <c r="D72" s="23"/>
      <c r="E72" s="30"/>
      <c r="F72" s="24">
        <f>F73+F74+F75+F76+F77+F78+F79+F80+F81+F82+F83+F84+F85+F86+F87+F88+F89+F90+F91+F92+F93</f>
        <v>6112.200000000001</v>
      </c>
    </row>
    <row r="73" spans="1:6" ht="75" customHeight="1">
      <c r="A73" s="45" t="s">
        <v>17</v>
      </c>
      <c r="B73" s="20" t="s">
        <v>148</v>
      </c>
      <c r="C73" s="5" t="s">
        <v>1</v>
      </c>
      <c r="D73" s="16" t="s">
        <v>4</v>
      </c>
      <c r="E73" s="16" t="s">
        <v>11</v>
      </c>
      <c r="F73" s="6">
        <v>744.5</v>
      </c>
    </row>
    <row r="74" spans="1:6" ht="76.5" customHeight="1">
      <c r="A74" s="46" t="s">
        <v>16</v>
      </c>
      <c r="B74" s="20" t="s">
        <v>15</v>
      </c>
      <c r="C74" s="5">
        <v>100</v>
      </c>
      <c r="D74" s="16" t="s">
        <v>4</v>
      </c>
      <c r="E74" s="16" t="s">
        <v>11</v>
      </c>
      <c r="F74" s="6">
        <v>530.3</v>
      </c>
    </row>
    <row r="75" spans="1:6" ht="38.25">
      <c r="A75" s="46" t="s">
        <v>19</v>
      </c>
      <c r="B75" s="20" t="s">
        <v>18</v>
      </c>
      <c r="C75" s="5">
        <v>200</v>
      </c>
      <c r="D75" s="16" t="s">
        <v>4</v>
      </c>
      <c r="E75" s="16" t="s">
        <v>11</v>
      </c>
      <c r="F75" s="6">
        <v>68</v>
      </c>
    </row>
    <row r="76" spans="1:6" ht="25.5">
      <c r="A76" s="46" t="s">
        <v>151</v>
      </c>
      <c r="B76" s="21" t="s">
        <v>150</v>
      </c>
      <c r="C76" s="5">
        <v>800</v>
      </c>
      <c r="D76" s="16" t="s">
        <v>4</v>
      </c>
      <c r="E76" s="16" t="s">
        <v>20</v>
      </c>
      <c r="F76" s="6">
        <v>20</v>
      </c>
    </row>
    <row r="77" spans="1:6" ht="25.5">
      <c r="A77" s="44" t="s">
        <v>23</v>
      </c>
      <c r="B77" s="20" t="s">
        <v>18</v>
      </c>
      <c r="C77" s="5">
        <v>500</v>
      </c>
      <c r="D77" s="16" t="s">
        <v>22</v>
      </c>
      <c r="E77" s="16" t="s">
        <v>21</v>
      </c>
      <c r="F77" s="6">
        <v>21.2</v>
      </c>
    </row>
    <row r="78" spans="1:6" ht="85.5" customHeight="1">
      <c r="A78" s="44" t="s">
        <v>25</v>
      </c>
      <c r="B78" s="20" t="s">
        <v>24</v>
      </c>
      <c r="C78" s="5">
        <v>100</v>
      </c>
      <c r="D78" s="16" t="s">
        <v>4</v>
      </c>
      <c r="E78" s="16" t="s">
        <v>21</v>
      </c>
      <c r="F78" s="6">
        <v>1487.3</v>
      </c>
    </row>
    <row r="79" spans="1:6" ht="51">
      <c r="A79" s="44" t="s">
        <v>26</v>
      </c>
      <c r="B79" s="20" t="s">
        <v>24</v>
      </c>
      <c r="C79" s="5">
        <v>200</v>
      </c>
      <c r="D79" s="16" t="s">
        <v>4</v>
      </c>
      <c r="E79" s="16" t="s">
        <v>21</v>
      </c>
      <c r="F79" s="6">
        <v>461.1</v>
      </c>
    </row>
    <row r="80" spans="1:6" ht="36.75" customHeight="1">
      <c r="A80" s="47" t="s">
        <v>27</v>
      </c>
      <c r="B80" s="20" t="s">
        <v>24</v>
      </c>
      <c r="C80" s="5">
        <v>800</v>
      </c>
      <c r="D80" s="16" t="s">
        <v>4</v>
      </c>
      <c r="E80" s="16" t="s">
        <v>21</v>
      </c>
      <c r="F80" s="6">
        <v>29.8</v>
      </c>
    </row>
    <row r="81" spans="1:6" ht="26.25" customHeight="1">
      <c r="A81" s="46" t="s">
        <v>28</v>
      </c>
      <c r="B81" s="20" t="s">
        <v>161</v>
      </c>
      <c r="C81" s="5">
        <v>800</v>
      </c>
      <c r="D81" s="16" t="s">
        <v>4</v>
      </c>
      <c r="E81" s="16" t="s">
        <v>21</v>
      </c>
      <c r="F81" s="6">
        <v>3.1</v>
      </c>
    </row>
    <row r="82" spans="1:6" ht="65.25" customHeight="1">
      <c r="A82" s="25" t="s">
        <v>29</v>
      </c>
      <c r="B82" s="28" t="s">
        <v>149</v>
      </c>
      <c r="C82" s="22">
        <v>200</v>
      </c>
      <c r="D82" s="23" t="s">
        <v>4</v>
      </c>
      <c r="E82" s="23" t="s">
        <v>21</v>
      </c>
      <c r="F82" s="24">
        <v>50</v>
      </c>
    </row>
    <row r="83" spans="1:6" ht="87" customHeight="1">
      <c r="A83" s="48" t="s">
        <v>72</v>
      </c>
      <c r="B83" s="28" t="s">
        <v>32</v>
      </c>
      <c r="C83" s="22">
        <v>100</v>
      </c>
      <c r="D83" s="23" t="s">
        <v>30</v>
      </c>
      <c r="E83" s="23" t="s">
        <v>31</v>
      </c>
      <c r="F83" s="24">
        <v>146.4</v>
      </c>
    </row>
    <row r="84" spans="1:6" ht="64.5" customHeight="1">
      <c r="A84" s="25" t="s">
        <v>33</v>
      </c>
      <c r="B84" s="28" t="s">
        <v>32</v>
      </c>
      <c r="C84" s="22" t="s">
        <v>0</v>
      </c>
      <c r="D84" s="23" t="s">
        <v>30</v>
      </c>
      <c r="E84" s="23" t="s">
        <v>31</v>
      </c>
      <c r="F84" s="24">
        <v>13</v>
      </c>
    </row>
    <row r="85" spans="1:6" ht="51">
      <c r="A85" s="49" t="s">
        <v>44</v>
      </c>
      <c r="B85" s="29" t="s">
        <v>45</v>
      </c>
      <c r="C85" s="22">
        <v>200</v>
      </c>
      <c r="D85" s="23" t="s">
        <v>11</v>
      </c>
      <c r="E85" s="23" t="s">
        <v>34</v>
      </c>
      <c r="F85" s="24">
        <v>1619.5</v>
      </c>
    </row>
    <row r="86" spans="1:6" ht="37.5" customHeight="1">
      <c r="A86" s="25" t="s">
        <v>47</v>
      </c>
      <c r="B86" s="29" t="s">
        <v>48</v>
      </c>
      <c r="C86" s="22">
        <v>200</v>
      </c>
      <c r="D86" s="23" t="s">
        <v>46</v>
      </c>
      <c r="E86" s="23" t="s">
        <v>4</v>
      </c>
      <c r="F86" s="24">
        <v>192.7</v>
      </c>
    </row>
    <row r="87" spans="1:6" ht="27" customHeight="1">
      <c r="A87" s="25" t="s">
        <v>49</v>
      </c>
      <c r="B87" s="29" t="s">
        <v>48</v>
      </c>
      <c r="C87" s="22">
        <v>800</v>
      </c>
      <c r="D87" s="23" t="s">
        <v>46</v>
      </c>
      <c r="E87" s="23" t="s">
        <v>4</v>
      </c>
      <c r="F87" s="24">
        <v>110</v>
      </c>
    </row>
    <row r="88" spans="1:6" ht="42" customHeight="1">
      <c r="A88" s="25" t="s">
        <v>50</v>
      </c>
      <c r="B88" s="29" t="s">
        <v>105</v>
      </c>
      <c r="C88" s="22" t="s">
        <v>0</v>
      </c>
      <c r="D88" s="23" t="s">
        <v>46</v>
      </c>
      <c r="E88" s="23" t="s">
        <v>4</v>
      </c>
      <c r="F88" s="24">
        <v>52.3</v>
      </c>
    </row>
    <row r="89" spans="1:6" ht="41.25" customHeight="1">
      <c r="A89" s="25" t="s">
        <v>52</v>
      </c>
      <c r="B89" s="29" t="s">
        <v>51</v>
      </c>
      <c r="C89" s="22">
        <v>200</v>
      </c>
      <c r="D89" s="23" t="s">
        <v>46</v>
      </c>
      <c r="E89" s="23" t="s">
        <v>30</v>
      </c>
      <c r="F89" s="24">
        <v>443.5</v>
      </c>
    </row>
    <row r="90" spans="1:6" ht="29.25" customHeight="1">
      <c r="A90" s="25" t="s">
        <v>106</v>
      </c>
      <c r="B90" s="29" t="s">
        <v>51</v>
      </c>
      <c r="C90" s="22">
        <v>800</v>
      </c>
      <c r="D90" s="23" t="s">
        <v>46</v>
      </c>
      <c r="E90" s="23" t="s">
        <v>30</v>
      </c>
      <c r="F90" s="24">
        <v>8.2</v>
      </c>
    </row>
    <row r="91" spans="1:6" ht="37.5" customHeight="1">
      <c r="A91" s="25" t="s">
        <v>167</v>
      </c>
      <c r="B91" s="29" t="s">
        <v>166</v>
      </c>
      <c r="C91" s="22">
        <v>800</v>
      </c>
      <c r="D91" s="23" t="s">
        <v>46</v>
      </c>
      <c r="E91" s="23" t="s">
        <v>30</v>
      </c>
      <c r="F91" s="24">
        <v>70</v>
      </c>
    </row>
    <row r="92" spans="1:6" ht="42" customHeight="1">
      <c r="A92" s="25" t="s">
        <v>95</v>
      </c>
      <c r="B92" s="28" t="s">
        <v>96</v>
      </c>
      <c r="C92" s="22">
        <v>200</v>
      </c>
      <c r="D92" s="23" t="s">
        <v>20</v>
      </c>
      <c r="E92" s="23" t="s">
        <v>4</v>
      </c>
      <c r="F92" s="24">
        <v>40</v>
      </c>
    </row>
    <row r="93" spans="1:6" ht="39.75" customHeight="1">
      <c r="A93" s="25" t="s">
        <v>98</v>
      </c>
      <c r="B93" s="28" t="s">
        <v>97</v>
      </c>
      <c r="C93" s="22">
        <v>700</v>
      </c>
      <c r="D93" s="23" t="s">
        <v>21</v>
      </c>
      <c r="E93" s="23" t="s">
        <v>4</v>
      </c>
      <c r="F93" s="24">
        <v>1.3</v>
      </c>
    </row>
    <row r="94" spans="1:6" ht="23.25" customHeight="1">
      <c r="A94" s="50" t="s">
        <v>99</v>
      </c>
      <c r="B94" s="3"/>
      <c r="C94" s="3"/>
      <c r="D94" s="17"/>
      <c r="E94" s="3"/>
      <c r="F94" s="4">
        <f>F11+F14+F19+F34+F53+F61+F64+F71</f>
        <v>37306.100000000006</v>
      </c>
    </row>
  </sheetData>
  <sheetProtection/>
  <autoFilter ref="A10:I94"/>
  <mergeCells count="11">
    <mergeCell ref="A8:A9"/>
    <mergeCell ref="F8:F9"/>
    <mergeCell ref="A6:F6"/>
    <mergeCell ref="B8:B9"/>
    <mergeCell ref="C8:C9"/>
    <mergeCell ref="D8:D9"/>
    <mergeCell ref="E8:E9"/>
    <mergeCell ref="D4:F4"/>
    <mergeCell ref="D3:F3"/>
    <mergeCell ref="D2:F2"/>
    <mergeCell ref="D1:F1"/>
  </mergeCells>
  <printOptions/>
  <pageMargins left="0.7086614173228347" right="0.4330708661417323" top="0.6299212598425197" bottom="0.8661417322834646" header="0.3937007874015748" footer="0.31496062992125984"/>
  <pageSetup horizontalDpi="300" verticalDpi="300" orientation="portrait" paperSize="9" scale="91" r:id="rId1"/>
  <headerFooter alignWithMargins="0">
    <oddHeader>&amp;C&amp;P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2017-04-28T11:48:50Z</cp:lastPrinted>
  <dcterms:created xsi:type="dcterms:W3CDTF">2013-10-31T12:43:50Z</dcterms:created>
  <dcterms:modified xsi:type="dcterms:W3CDTF">2017-04-28T11:51:13Z</dcterms:modified>
  <cp:category/>
  <cp:version/>
  <cp:contentType/>
  <cp:contentStatus/>
</cp:coreProperties>
</file>