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'Лист1'!$A$1:$H$139</definedName>
  </definedNames>
  <calcPr fullCalcOnLoad="1"/>
</workbook>
</file>

<file path=xl/sharedStrings.xml><?xml version="1.0" encoding="utf-8"?>
<sst xmlns="http://schemas.openxmlformats.org/spreadsheetml/2006/main" count="489" uniqueCount="211">
  <si>
    <t>1301</t>
  </si>
  <si>
    <t>Всего расходов:</t>
  </si>
  <si>
    <t>700</t>
  </si>
  <si>
    <t>200</t>
  </si>
  <si>
    <t>100</t>
  </si>
  <si>
    <t>наименование</t>
  </si>
  <si>
    <t>ОБЩЕГОСУДАРСТВЕННЫЕ ВОПРОСЫ</t>
  </si>
  <si>
    <t>01</t>
  </si>
  <si>
    <t>РЗ</t>
  </si>
  <si>
    <t>ПР</t>
  </si>
  <si>
    <t>ЦСР</t>
  </si>
  <si>
    <t>ВР</t>
  </si>
  <si>
    <t>Вед</t>
  </si>
  <si>
    <t>тыс. руб.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</si>
  <si>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</si>
  <si>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</si>
  <si>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</si>
  <si>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</si>
  <si>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</si>
  <si>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</si>
  <si>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</si>
  <si>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</si>
  <si>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99 9 00 00190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</si>
  <si>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</si>
  <si>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11</t>
  </si>
  <si>
    <t xml:space="preserve">99 9 </t>
  </si>
  <si>
    <t>13</t>
  </si>
  <si>
    <t>Другие общегосударственные вопросы</t>
  </si>
  <si>
    <t xml:space="preserve">01 </t>
  </si>
  <si>
    <t>Расходы на обеспечение функций органов местного самоуправления (Межбюджетные трансферты)</t>
  </si>
  <si>
    <t>99 9 00 00590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</si>
  <si>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</si>
  <si>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</si>
  <si>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</si>
  <si>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2016-2018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</si>
  <si>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</si>
  <si>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Консультативная и информационная поддержка малого и среднего предпринимательства.(Иные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</si>
  <si>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</si>
  <si>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</si>
  <si>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02</t>
  </si>
  <si>
    <t>Мобилизационная и вневойсковая подготовка</t>
  </si>
  <si>
    <t>03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</si>
  <si>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</si>
  <si>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</si>
  <si>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</si>
  <si>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</si>
  <si>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</si>
  <si>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</si>
  <si>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</si>
  <si>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</si>
  <si>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</si>
  <si>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</si>
  <si>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</si>
  <si>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 xml:space="preserve">Основное мероприятие "Осуществление мер по социальной защите граждан, участвующих в деятельности добровольной пожарной охраны сельского поселения" </t>
  </si>
  <si>
    <t xml:space="preserve">03 0 03 </t>
  </si>
  <si>
    <t>Дорожное хозяйство (дорожные фонды)</t>
  </si>
  <si>
    <t>НАЦИОНАЛЬНАЯ ЭКОНОМИКА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</si>
  <si>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</si>
  <si>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</si>
  <si>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</si>
  <si>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</si>
  <si>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</si>
  <si>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Жилищное хозяйство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</si>
  <si>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</si>
  <si>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</si>
  <si>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</si>
  <si>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</si>
  <si>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Коммунальное хозяйство</t>
  </si>
  <si>
    <t>99 9 00 21320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</si>
  <si>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</si>
  <si>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</si>
  <si>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</si>
  <si>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</si>
  <si>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</si>
  <si>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</si>
  <si>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</si>
  <si>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</si>
  <si>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</si>
  <si>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</si>
  <si>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</si>
  <si>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</si>
  <si>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Содержание в надлежащем порядке объектов благоустройства муниципального образования(Закупка товаров, работ и услуг для государственных (муниципальных) нужд)</t>
  </si>
  <si>
    <t>КУЛЬТУРА, КИНЕМАТОГРАФИЯ</t>
  </si>
  <si>
    <t>08</t>
  </si>
  <si>
    <t>Культура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</si>
  <si>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</si>
  <si>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</si>
  <si>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</si>
  <si>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</si>
  <si>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</si>
  <si>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</si>
  <si>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</si>
  <si>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</si>
  <si>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</si>
  <si>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</si>
  <si>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</si>
  <si>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</si>
  <si>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</si>
  <si>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</si>
  <si>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</si>
  <si>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</si>
  <si>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</si>
  <si>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</si>
  <si>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</si>
  <si>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</si>
  <si>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</si>
  <si>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 xml:space="preserve">04 </t>
  </si>
  <si>
    <t>СОЦИАЛЬНАЯ ПОЛИТИКА</t>
  </si>
  <si>
    <t>10</t>
  </si>
  <si>
    <t>Пенсионное обеспечение</t>
  </si>
  <si>
    <t>06</t>
  </si>
  <si>
    <t>Основное мероприятие "Пенсионное обеспечение отдельных категорий граждан"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</si>
  <si>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</si>
  <si>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06 0 01 10950</t>
  </si>
  <si>
    <t xml:space="preserve">06 0 01 </t>
  </si>
  <si>
    <t>Пенсии за выслугу лет муниципальным служащим и лицам, замещавшим муниципальные должности(Социальное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</si>
  <si>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</si>
  <si>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</si>
  <si>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проведение спортивных мероприятий(Закупка товаров, работ и услуг для государственных (муниципальных) нужд)</t>
  </si>
  <si>
    <t>99 9 00 2Ф190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</si>
  <si>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</si>
  <si>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</si>
  <si>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99 9 00 21090</t>
  </si>
  <si>
    <t>Процентные платежи по муниципальному долгу (Обслуживание государственного (муниципального) долга)</t>
  </si>
  <si>
    <t>НАЦИОНАЛЬНАЯ ОБОРОНА</t>
  </si>
  <si>
    <t>05 0 01 2Э330</t>
  </si>
  <si>
    <t>Замена устаревших светильников на новые энергоэффективные (Закупка товаров, работ и услуг для государственных (муниципальных) нужд)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</si>
  <si>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</si>
  <si>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99 9 00 09601</t>
  </si>
  <si>
    <t>Другие вопросы в области национальной экономики</t>
  </si>
  <si>
    <t>12</t>
  </si>
  <si>
    <t>Мероприятия в области коммунального хозяйтва (Иные бюджетные ассигнования)</t>
  </si>
  <si>
    <t>ОХРАНА ОКРУЖАЮЩЕЙ СРЕДЫ</t>
  </si>
  <si>
    <t>Другие вопросы в области охраны окружающей среды</t>
  </si>
  <si>
    <t>Ликвидация мест несанкционированного  размещения отходов (Закупка товаров, работ и услуг для государственных (муниципальных) нужд)</t>
  </si>
  <si>
    <t>03 0 01 2П200</t>
  </si>
  <si>
    <t>Основное мероприятие "Модернизация систем уличного наружного освещения муниципального образования"</t>
  </si>
  <si>
    <t>НАЦИОНАЛЬНАЯ БЕЗОПАСНОСТЬ И ПРАВООХРАНИТЕЛЬНАЯ ДЕЯТЕЛЬНОСТЬ</t>
  </si>
  <si>
    <t>Мероприятия в области коммунального хозяйства (Закупка товаров, работ и услуг для государственных (муниципальных) нужд)</t>
  </si>
  <si>
    <t>03 0 01 2П240</t>
  </si>
  <si>
    <t>Приобретение противопожарного оборудования и инвентаря(Закупка товаров, работ и услуг для государственных (муниципальных) нужд)</t>
  </si>
  <si>
    <t>Частичная очистка и углубление водоемов в местах забора воды(Закупка товаров, работ и услуг для государственных (муниципальных) нужд)</t>
  </si>
  <si>
    <t>99 9 00 ГА110</t>
  </si>
  <si>
    <t>99  9 00 ИИ410</t>
  </si>
  <si>
    <t>99 9 00 20600</t>
  </si>
  <si>
    <t>Резервные фонды</t>
  </si>
  <si>
    <t>Резервный фонд администрации муниципального образования (Иные бюджетные ассигнования)</t>
  </si>
  <si>
    <t>800</t>
  </si>
  <si>
    <t>99 9 00 2Ж100</t>
  </si>
  <si>
    <t>01 0 01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</si>
  <si>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</si>
  <si>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</si>
  <si>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</si>
  <si>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</si>
  <si>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</si>
  <si>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</si>
  <si>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</si>
  <si>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</si>
  <si>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Страхование добровольных пожарных (Закупка товаров, работ и услуг для государственных (муниципальных) нужд)</t>
  </si>
  <si>
    <t>03 0 03 2П280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</si>
  <si>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</si>
  <si>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</si>
  <si>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</si>
  <si>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</si>
  <si>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Установка средств оповещения о пожарах, чрезвычайных ситуациях в населенных пунктах (Закупка товаров, работ и услуг для государственных (муниципальных) нужд)</t>
  </si>
  <si>
    <t>03 0 04 2П300</t>
  </si>
  <si>
    <t>Муниципальная программа «Охрана окружающей среды в муниципальном образовании поселок Красное Эхо (сельское поселение) Гусь-Хрустального района Владимирской области на 2017–2019 годы»</t>
  </si>
  <si>
    <t>Основное мероприятие «Повышение эффективности деятельности по обращению с отходами»</t>
  </si>
  <si>
    <t>02 0 01</t>
  </si>
  <si>
    <t>02 0 01 21360</t>
  </si>
  <si>
    <t>Основное мероприятие «Организация работы в сфере использования, охраны, защиты зеленых насаждений»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</si>
  <si>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</si>
  <si>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02 0 02</t>
  </si>
  <si>
    <t>02 0 02 21390</t>
  </si>
  <si>
    <t>04 1 01 Д0590</t>
  </si>
  <si>
    <t>Муниципальная программа «Объект капитального строительства «Дома культуры» пос. Красное Эхо Гусь-Хрустального района Владимирской области на 2016-2019 годы»</t>
  </si>
  <si>
    <t xml:space="preserve"> Основное мероприятие «Строительство нового здания ««Дома культуры» в пос. Красное Эхо»</t>
  </si>
  <si>
    <t xml:space="preserve">Модернизация и развитие  сети муниципальных учреждений   культуры (капитальные вложения в объекты государственной (муниципальной ) собственности)
</t>
  </si>
  <si>
    <t>Основное мероприятие "Создание безопасных и комфортных условий на объектах сферы культуры"</t>
  </si>
  <si>
    <t>04 1 04</t>
  </si>
  <si>
    <t>Проведение мероприятий, направленных на обеспечение пожарной безопасности и охраны труда(Закупка товаров, работ и услуг для государственных (муниципальных) нужд)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</si>
  <si>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</si>
  <si>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</si>
  <si>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</si>
  <si>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</si>
  <si>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04 1 05 2Д050</t>
  </si>
  <si>
    <t>04 1 04 2Д040</t>
  </si>
  <si>
    <t>07</t>
  </si>
  <si>
    <t>07 0 02</t>
  </si>
  <si>
    <t>07 0 02 70532</t>
  </si>
  <si>
    <t>07 0 02 S0532</t>
  </si>
  <si>
    <t>Другие вопросы в области культуры, кинематоррафии</t>
  </si>
  <si>
    <t>01 0 01 21290</t>
  </si>
  <si>
    <t>99 9 00 62060</t>
  </si>
  <si>
    <t>Субсидии на компенсацию расходов, связанных с оказанием банных услуг (Иные бюджетные ассигнования)</t>
  </si>
  <si>
    <t>Основное мероприятие «Подготовка исходно разрешительной документации на строительство здания «Дома культуры» в пос. Красное Эхо»</t>
  </si>
  <si>
    <t>Проектно-изыскательские работы и прочие мероприятия в рамках подготовки к строительству объекта культурной сферы (Закупка товаров, работ и услуг для государственных (муниципальных) нужд)</t>
  </si>
  <si>
    <t>07 0 01</t>
  </si>
  <si>
    <t>07 0 01 2Д010</t>
  </si>
  <si>
    <t>04 1 01 70390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</si>
  <si>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</si>
  <si>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Проектно-изыскательские работы и прочие мероприятия в рамках подготовки к строительству объекта культурной сферы (капитальные вложения в объекты государственной (муниципальной ) собственности)</t>
  </si>
  <si>
    <t>постановлению администрации</t>
  </si>
  <si>
    <t>Приложение 2 к</t>
  </si>
  <si>
    <t>муниципального образования поселок</t>
  </si>
  <si>
    <t>Красное Эхо (сельское поселение) Гусь-</t>
  </si>
  <si>
    <t>Хрустального района Владимирской области</t>
  </si>
  <si>
    <t>план</t>
  </si>
  <si>
    <t>факт</t>
  </si>
  <si>
    <t>Ведомственная структура расходов бюджета муниципального образования поселок Красное Эхо (сельское поселение)  за 1-е полугодие  2017 год.</t>
  </si>
  <si>
    <r>
      <t xml:space="preserve"> от</t>
    </r>
    <r>
      <rPr>
        <u val="single"/>
        <sz val="12"/>
        <rFont val="Times New Roman"/>
        <family val="1"/>
      </rPr>
      <t xml:space="preserve"> 06.07.2017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>59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</si>
</sst>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49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i/>
      <sz val="12"/>
      <color indexed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>
      <alignment/>
      <protection/>
    </xf>
    <xf numFmtId="0" fontId="20" fillId="23" borderId="1" applyNumberFormat="0" applyAlignment="0" applyProtection="0"/>
    <xf numFmtId="0" fontId="21" fillId="24" borderId="2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2" borderId="0" applyNumberFormat="0" applyBorder="0" applyAlignment="0" applyProtection="0"/>
    <xf numFmtId="0" fontId="19" fillId="4" borderId="7" applyNumberFormat="0" applyFont="0" applyAlignment="0" applyProtection="0"/>
    <xf numFmtId="0" fontId="30" fillId="23" borderId="8" applyNumberFormat="0" applyAlignment="0" applyProtection="0"/>
    <xf numFmtId="0" fontId="6" fillId="0" borderId="9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49" fontId="6" fillId="0" borderId="0">
      <alignment/>
      <protection/>
    </xf>
    <xf numFmtId="0" fontId="6" fillId="0" borderId="0">
      <alignment wrapText="1"/>
      <protection/>
    </xf>
    <xf numFmtId="0" fontId="34" fillId="0" borderId="0">
      <alignment wrapText="1"/>
      <protection/>
    </xf>
    <xf numFmtId="0" fontId="34" fillId="0" borderId="11">
      <alignment horizontal="left"/>
      <protection/>
    </xf>
    <xf numFmtId="0" fontId="34" fillId="0" borderId="12">
      <alignment horizontal="left" wrapText="1" indent="2"/>
      <protection/>
    </xf>
    <xf numFmtId="0" fontId="34" fillId="0" borderId="13">
      <alignment horizontal="left" wrapText="1"/>
      <protection/>
    </xf>
    <xf numFmtId="0" fontId="34" fillId="0" borderId="14">
      <alignment horizontal="left" wrapText="1" indent="2"/>
      <protection/>
    </xf>
    <xf numFmtId="0" fontId="6" fillId="25" borderId="15">
      <alignment/>
      <protection/>
    </xf>
    <xf numFmtId="0" fontId="6" fillId="25" borderId="16">
      <alignment/>
      <protection/>
    </xf>
    <xf numFmtId="49" fontId="34" fillId="0" borderId="0">
      <alignment wrapText="1"/>
      <protection/>
    </xf>
    <xf numFmtId="49" fontId="34" fillId="0" borderId="11">
      <alignment horizontal="left"/>
      <protection/>
    </xf>
    <xf numFmtId="0" fontId="34" fillId="0" borderId="17">
      <alignment horizontal="center" vertical="center" shrinkToFit="1"/>
      <protection/>
    </xf>
    <xf numFmtId="0" fontId="34" fillId="0" borderId="18">
      <alignment horizontal="center" vertical="center" shrinkToFit="1"/>
      <protection/>
    </xf>
    <xf numFmtId="0" fontId="6" fillId="25" borderId="19">
      <alignment/>
      <protection/>
    </xf>
    <xf numFmtId="49" fontId="34" fillId="0" borderId="0">
      <alignment horizontal="center"/>
      <protection/>
    </xf>
    <xf numFmtId="0" fontId="34" fillId="0" borderId="11">
      <alignment horizontal="center" shrinkToFit="1"/>
      <protection/>
    </xf>
    <xf numFmtId="49" fontId="34" fillId="0" borderId="20">
      <alignment horizontal="center" vertical="center"/>
      <protection/>
    </xf>
    <xf numFmtId="49" fontId="34" fillId="0" borderId="9">
      <alignment horizontal="center" vertical="center"/>
      <protection/>
    </xf>
    <xf numFmtId="49" fontId="34" fillId="0" borderId="11">
      <alignment horizontal="center" vertical="center" shrinkToFit="1"/>
      <protection/>
    </xf>
    <xf numFmtId="190" fontId="34" fillId="0" borderId="9">
      <alignment horizontal="right" vertical="center" shrinkToFit="1"/>
      <protection/>
    </xf>
    <xf numFmtId="4" fontId="34" fillId="0" borderId="9">
      <alignment horizontal="right" shrinkToFit="1"/>
      <protection/>
    </xf>
    <xf numFmtId="49" fontId="35" fillId="0" borderId="0">
      <alignment/>
      <protection/>
    </xf>
    <xf numFmtId="49" fontId="6" fillId="0" borderId="11">
      <alignment shrinkToFit="1"/>
      <protection/>
    </xf>
    <xf numFmtId="49" fontId="34" fillId="0" borderId="11">
      <alignment horizontal="right"/>
      <protection/>
    </xf>
    <xf numFmtId="190" fontId="34" fillId="0" borderId="21">
      <alignment horizontal="right" vertical="center" shrinkToFit="1"/>
      <protection/>
    </xf>
    <xf numFmtId="4" fontId="34" fillId="0" borderId="21">
      <alignment horizontal="right" shrinkToFit="1"/>
      <protection/>
    </xf>
    <xf numFmtId="0" fontId="6" fillId="25" borderId="11">
      <alignment/>
      <protection/>
    </xf>
    <xf numFmtId="0" fontId="36" fillId="0" borderId="21">
      <alignment wrapText="1"/>
      <protection/>
    </xf>
    <xf numFmtId="0" fontId="36" fillId="0" borderId="21">
      <alignment/>
      <protection/>
    </xf>
    <xf numFmtId="49" fontId="34" fillId="0" borderId="21">
      <alignment horizontal="center" shrinkToFit="1"/>
      <protection/>
    </xf>
    <xf numFmtId="49" fontId="34" fillId="0" borderId="9">
      <alignment horizontal="center" vertical="center" shrinkToFit="1"/>
      <protection/>
    </xf>
    <xf numFmtId="0" fontId="6" fillId="0" borderId="22">
      <alignment horizontal="left"/>
      <protection/>
    </xf>
    <xf numFmtId="0" fontId="37" fillId="0" borderId="0">
      <alignment horizontal="center"/>
      <protection/>
    </xf>
    <xf numFmtId="0" fontId="6" fillId="0" borderId="0">
      <alignment horizontal="left"/>
      <protection/>
    </xf>
    <xf numFmtId="49" fontId="34" fillId="0" borderId="0">
      <alignment horizontal="left"/>
      <protection/>
    </xf>
    <xf numFmtId="0" fontId="6" fillId="0" borderId="11">
      <alignment/>
      <protection/>
    </xf>
    <xf numFmtId="0" fontId="6" fillId="0" borderId="9">
      <alignment horizontal="left"/>
      <protection/>
    </xf>
    <xf numFmtId="0" fontId="6" fillId="0" borderId="22">
      <alignment/>
      <protection/>
    </xf>
    <xf numFmtId="0" fontId="6" fillId="25" borderId="23">
      <alignment/>
      <protection/>
    </xf>
    <xf numFmtId="0" fontId="6" fillId="0" borderId="24">
      <alignment horizontal="left"/>
      <protection/>
    </xf>
    <xf numFmtId="0" fontId="34" fillId="0" borderId="11">
      <alignment horizontal="center" wrapText="1"/>
      <protection/>
    </xf>
    <xf numFmtId="0" fontId="37" fillId="0" borderId="22">
      <alignment horizontal="center"/>
      <protection/>
    </xf>
    <xf numFmtId="0" fontId="6" fillId="0" borderId="0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0" fontId="35" fillId="0" borderId="0">
      <alignment horizontal="left"/>
      <protection/>
    </xf>
    <xf numFmtId="0" fontId="34" fillId="0" borderId="24">
      <alignment/>
      <protection/>
    </xf>
    <xf numFmtId="0" fontId="37" fillId="0" borderId="0">
      <alignment/>
      <protection/>
    </xf>
    <xf numFmtId="49" fontId="6" fillId="0" borderId="24">
      <alignment/>
      <protection/>
    </xf>
    <xf numFmtId="49" fontId="37" fillId="0" borderId="0">
      <alignment/>
      <protection/>
    </xf>
    <xf numFmtId="0" fontId="6" fillId="25" borderId="0">
      <alignment/>
      <protection/>
    </xf>
    <xf numFmtId="0" fontId="6" fillId="0" borderId="0">
      <alignment/>
      <protection/>
    </xf>
    <xf numFmtId="0" fontId="38" fillId="0" borderId="0">
      <alignment horizontal="center"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 horizontal="left"/>
      <protection/>
    </xf>
    <xf numFmtId="0" fontId="38" fillId="0" borderId="11">
      <alignment horizontal="center"/>
      <protection/>
    </xf>
    <xf numFmtId="0" fontId="34" fillId="0" borderId="9">
      <alignment horizontal="center" vertical="top" wrapText="1"/>
      <protection/>
    </xf>
    <xf numFmtId="0" fontId="34" fillId="0" borderId="9">
      <alignment horizontal="center" vertical="center"/>
      <protection/>
    </xf>
    <xf numFmtId="0" fontId="34" fillId="0" borderId="12">
      <alignment horizontal="left" wrapText="1"/>
      <protection/>
    </xf>
    <xf numFmtId="0" fontId="34" fillId="0" borderId="14">
      <alignment horizontal="left" wrapText="1"/>
      <protection/>
    </xf>
    <xf numFmtId="0" fontId="34" fillId="0" borderId="25">
      <alignment horizontal="left" wrapText="1" indent="2"/>
      <protection/>
    </xf>
    <xf numFmtId="0" fontId="6" fillId="25" borderId="22">
      <alignment/>
      <protection/>
    </xf>
    <xf numFmtId="0" fontId="0" fillId="0" borderId="0">
      <alignment/>
      <protection/>
    </xf>
    <xf numFmtId="0" fontId="34" fillId="0" borderId="11">
      <alignment horizontal="left" wrapText="1"/>
      <protection/>
    </xf>
    <xf numFmtId="0" fontId="34" fillId="0" borderId="19">
      <alignment horizontal="left" wrapText="1"/>
      <protection/>
    </xf>
    <xf numFmtId="0" fontId="34" fillId="0" borderId="22">
      <alignment horizontal="left"/>
      <protection/>
    </xf>
    <xf numFmtId="0" fontId="34" fillId="0" borderId="26">
      <alignment horizontal="center" vertical="center"/>
      <protection/>
    </xf>
    <xf numFmtId="49" fontId="34" fillId="0" borderId="17">
      <alignment horizontal="center" wrapText="1"/>
      <protection/>
    </xf>
    <xf numFmtId="49" fontId="34" fillId="0" borderId="27">
      <alignment horizontal="center" shrinkToFit="1"/>
      <protection/>
    </xf>
    <xf numFmtId="49" fontId="34" fillId="0" borderId="28">
      <alignment horizontal="center" shrinkToFit="1"/>
      <protection/>
    </xf>
    <xf numFmtId="0" fontId="7" fillId="0" borderId="0">
      <alignment/>
      <protection/>
    </xf>
    <xf numFmtId="49" fontId="34" fillId="0" borderId="20">
      <alignment horizontal="center"/>
      <protection/>
    </xf>
    <xf numFmtId="49" fontId="34" fillId="0" borderId="29">
      <alignment horizontal="center"/>
      <protection/>
    </xf>
    <xf numFmtId="49" fontId="34" fillId="0" borderId="30">
      <alignment horizontal="center"/>
      <protection/>
    </xf>
    <xf numFmtId="49" fontId="34" fillId="0" borderId="0">
      <alignment/>
      <protection/>
    </xf>
    <xf numFmtId="49" fontId="34" fillId="0" borderId="22">
      <alignment/>
      <protection/>
    </xf>
    <xf numFmtId="49" fontId="34" fillId="0" borderId="9">
      <alignment horizontal="center" vertical="top" wrapText="1"/>
      <protection/>
    </xf>
    <xf numFmtId="49" fontId="34" fillId="0" borderId="26">
      <alignment horizontal="center" vertical="center"/>
      <protection/>
    </xf>
    <xf numFmtId="4" fontId="34" fillId="0" borderId="20">
      <alignment horizontal="right" shrinkToFit="1"/>
      <protection/>
    </xf>
    <xf numFmtId="4" fontId="34" fillId="0" borderId="29">
      <alignment horizontal="right" shrinkToFit="1"/>
      <protection/>
    </xf>
    <xf numFmtId="4" fontId="34" fillId="0" borderId="30">
      <alignment horizontal="right" shrinkToFit="1"/>
      <protection/>
    </xf>
    <xf numFmtId="0" fontId="7" fillId="0" borderId="31">
      <alignment/>
      <protection/>
    </xf>
    <xf numFmtId="0" fontId="34" fillId="0" borderId="32">
      <alignment horizontal="right"/>
      <protection/>
    </xf>
    <xf numFmtId="49" fontId="34" fillId="0" borderId="32">
      <alignment horizontal="right" vertical="center"/>
      <protection/>
    </xf>
    <xf numFmtId="49" fontId="34" fillId="0" borderId="32">
      <alignment horizontal="right"/>
      <protection/>
    </xf>
    <xf numFmtId="49" fontId="34" fillId="0" borderId="32">
      <alignment/>
      <protection/>
    </xf>
    <xf numFmtId="0" fontId="34" fillId="0" borderId="11">
      <alignment horizontal="center"/>
      <protection/>
    </xf>
    <xf numFmtId="0" fontId="34" fillId="0" borderId="26">
      <alignment horizontal="center"/>
      <protection/>
    </xf>
    <xf numFmtId="49" fontId="34" fillId="0" borderId="33">
      <alignment horizontal="center"/>
      <protection/>
    </xf>
    <xf numFmtId="189" fontId="34" fillId="0" borderId="34">
      <alignment horizontal="center"/>
      <protection/>
    </xf>
    <xf numFmtId="49" fontId="34" fillId="0" borderId="34">
      <alignment horizontal="center" vertical="center"/>
      <protection/>
    </xf>
    <xf numFmtId="49" fontId="34" fillId="0" borderId="34">
      <alignment horizontal="center"/>
      <protection/>
    </xf>
    <xf numFmtId="49" fontId="34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8" fillId="0" borderId="11">
      <alignment horizontal="center"/>
      <protection/>
    </xf>
    <xf numFmtId="0" fontId="6" fillId="0" borderId="38">
      <alignment/>
      <protection/>
    </xf>
    <xf numFmtId="0" fontId="6" fillId="0" borderId="36">
      <alignment/>
      <protection/>
    </xf>
    <xf numFmtId="49" fontId="2" fillId="0" borderId="0">
      <alignment/>
      <protection/>
    </xf>
    <xf numFmtId="0" fontId="38" fillId="0" borderId="0">
      <alignment horizontal="center"/>
      <protection/>
    </xf>
    <xf numFmtId="0" fontId="10" fillId="0" borderId="39">
      <alignment horizontal="left" wrapText="1"/>
      <protection/>
    </xf>
    <xf numFmtId="0" fontId="6" fillId="25" borderId="40">
      <alignment/>
      <protection/>
    </xf>
    <xf numFmtId="0" fontId="34" fillId="0" borderId="21">
      <alignment horizontal="left" wrapText="1"/>
      <protection/>
    </xf>
    <xf numFmtId="0" fontId="0" fillId="0" borderId="22">
      <alignment/>
      <protection/>
    </xf>
    <xf numFmtId="0" fontId="34" fillId="0" borderId="17">
      <alignment horizontal="center" shrinkToFit="1"/>
      <protection/>
    </xf>
    <xf numFmtId="0" fontId="34" fillId="0" borderId="27">
      <alignment horizontal="center" shrinkToFit="1"/>
      <protection/>
    </xf>
    <xf numFmtId="49" fontId="34" fillId="0" borderId="28">
      <alignment horizontal="center" wrapText="1"/>
      <protection/>
    </xf>
    <xf numFmtId="0" fontId="6" fillId="25" borderId="41">
      <alignment/>
      <protection/>
    </xf>
    <xf numFmtId="49" fontId="34" fillId="0" borderId="42">
      <alignment horizontal="center" shrinkToFit="1"/>
      <protection/>
    </xf>
    <xf numFmtId="0" fontId="0" fillId="0" borderId="24">
      <alignment/>
      <protection/>
    </xf>
    <xf numFmtId="0" fontId="34" fillId="0" borderId="26">
      <alignment horizontal="center" vertical="center" shrinkToFit="1"/>
      <protection/>
    </xf>
    <xf numFmtId="49" fontId="34" fillId="0" borderId="30">
      <alignment horizontal="center" wrapText="1"/>
      <protection/>
    </xf>
    <xf numFmtId="49" fontId="34" fillId="0" borderId="43">
      <alignment horizontal="center"/>
      <protection/>
    </xf>
    <xf numFmtId="49" fontId="34" fillId="0" borderId="26">
      <alignment horizontal="center" vertical="center" shrinkToFit="1"/>
      <protection/>
    </xf>
    <xf numFmtId="190" fontId="34" fillId="0" borderId="29">
      <alignment horizontal="right" shrinkToFit="1"/>
      <protection/>
    </xf>
    <xf numFmtId="4" fontId="34" fillId="0" borderId="30">
      <alignment horizontal="right" wrapText="1"/>
      <protection/>
    </xf>
    <xf numFmtId="4" fontId="34" fillId="0" borderId="43">
      <alignment horizontal="right" shrinkToFit="1"/>
      <protection/>
    </xf>
    <xf numFmtId="49" fontId="34" fillId="0" borderId="0">
      <alignment horizontal="right"/>
      <protection/>
    </xf>
    <xf numFmtId="4" fontId="34" fillId="0" borderId="44">
      <alignment horizontal="right" shrinkToFit="1"/>
      <protection/>
    </xf>
    <xf numFmtId="190" fontId="34" fillId="0" borderId="45">
      <alignment horizontal="right" shrinkToFit="1"/>
      <protection/>
    </xf>
    <xf numFmtId="4" fontId="34" fillId="0" borderId="25">
      <alignment horizontal="right" wrapText="1"/>
      <protection/>
    </xf>
    <xf numFmtId="49" fontId="34" fillId="0" borderId="46">
      <alignment horizontal="center"/>
      <protection/>
    </xf>
    <xf numFmtId="0" fontId="38" fillId="0" borderId="36">
      <alignment horizontal="center"/>
      <protection/>
    </xf>
    <xf numFmtId="49" fontId="6" fillId="0" borderId="36">
      <alignment/>
      <protection/>
    </xf>
    <xf numFmtId="49" fontId="6" fillId="0" borderId="37">
      <alignment/>
      <protection/>
    </xf>
    <xf numFmtId="0" fontId="6" fillId="0" borderId="37">
      <alignment wrapText="1"/>
      <protection/>
    </xf>
    <xf numFmtId="0" fontId="6" fillId="0" borderId="37">
      <alignment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7" fillId="3" borderId="1" applyNumberFormat="0" applyAlignment="0" applyProtection="0"/>
    <xf numFmtId="0" fontId="30" fillId="25" borderId="8" applyNumberFormat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7" applyNumberFormat="0" applyFill="0" applyAlignment="0" applyProtection="0"/>
    <xf numFmtId="0" fontId="42" fillId="0" borderId="48" applyNumberFormat="0" applyFill="0" applyAlignment="0" applyProtection="0"/>
    <xf numFmtId="0" fontId="43" fillId="0" borderId="49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50" applyNumberFormat="0" applyFill="0" applyAlignment="0" applyProtection="0"/>
    <xf numFmtId="0" fontId="21" fillId="24" borderId="2" applyNumberFormat="0" applyAlignment="0" applyProtection="0"/>
    <xf numFmtId="0" fontId="44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1" xfId="0" applyFont="1" applyBorder="1" applyAlignment="1">
      <alignment wrapText="1"/>
    </xf>
    <xf numFmtId="0" fontId="7" fillId="0" borderId="51" xfId="0" applyFont="1" applyBorder="1" applyAlignment="1">
      <alignment horizontal="center"/>
    </xf>
    <xf numFmtId="179" fontId="7" fillId="0" borderId="51" xfId="0" applyNumberFormat="1" applyFont="1" applyBorder="1" applyAlignment="1">
      <alignment/>
    </xf>
    <xf numFmtId="0" fontId="6" fillId="0" borderId="51" xfId="0" applyFont="1" applyBorder="1" applyAlignment="1">
      <alignment horizontal="center"/>
    </xf>
    <xf numFmtId="179" fontId="6" fillId="0" borderId="51" xfId="0" applyNumberFormat="1" applyFont="1" applyBorder="1" applyAlignment="1">
      <alignment/>
    </xf>
    <xf numFmtId="0" fontId="0" fillId="23" borderId="0" xfId="0" applyFont="1" applyFill="1" applyAlignment="1">
      <alignment/>
    </xf>
    <xf numFmtId="49" fontId="5" fillId="29" borderId="52" xfId="0" applyNumberFormat="1" applyFont="1" applyFill="1" applyBorder="1" applyAlignment="1">
      <alignment horizontal="center" vertical="center" wrapText="1"/>
    </xf>
    <xf numFmtId="0" fontId="5" fillId="29" borderId="52" xfId="0" applyFont="1" applyFill="1" applyBorder="1" applyAlignment="1">
      <alignment horizontal="center" vertical="center" wrapText="1"/>
    </xf>
    <xf numFmtId="0" fontId="3" fillId="29" borderId="53" xfId="0" applyFont="1" applyFill="1" applyBorder="1" applyAlignment="1">
      <alignment horizontal="center" vertical="center" wrapText="1"/>
    </xf>
    <xf numFmtId="0" fontId="3" fillId="23" borderId="53" xfId="0" applyFont="1" applyFill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1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3" fillId="23" borderId="55" xfId="0" applyFont="1" applyFill="1" applyBorder="1" applyAlignment="1">
      <alignment vertical="center"/>
    </xf>
    <xf numFmtId="0" fontId="11" fillId="23" borderId="0" xfId="0" applyFont="1" applyFill="1" applyAlignment="1">
      <alignment/>
    </xf>
    <xf numFmtId="0" fontId="11" fillId="23" borderId="53" xfId="0" applyFont="1" applyFill="1" applyBorder="1" applyAlignment="1">
      <alignment vertical="center" wrapText="1"/>
    </xf>
    <xf numFmtId="0" fontId="6" fillId="0" borderId="51" xfId="0" applyFont="1" applyBorder="1" applyAlignment="1">
      <alignment horizontal="left"/>
    </xf>
    <xf numFmtId="0" fontId="3" fillId="0" borderId="51" xfId="0" applyFont="1" applyBorder="1" applyAlignment="1">
      <alignment horizontal="left" wrapText="1"/>
    </xf>
    <xf numFmtId="0" fontId="12" fillId="0" borderId="51" xfId="0" applyFont="1" applyBorder="1" applyAlignment="1">
      <alignment/>
    </xf>
    <xf numFmtId="0" fontId="12" fillId="0" borderId="51" xfId="0" applyFont="1" applyBorder="1" applyAlignment="1">
      <alignment wrapText="1"/>
    </xf>
    <xf numFmtId="0" fontId="11" fillId="0" borderId="53" xfId="0" applyFont="1" applyBorder="1" applyAlignment="1">
      <alignment wrapText="1"/>
    </xf>
    <xf numFmtId="49" fontId="6" fillId="0" borderId="53" xfId="0" applyNumberFormat="1" applyFont="1" applyBorder="1" applyAlignment="1">
      <alignment horizontal="left"/>
    </xf>
    <xf numFmtId="0" fontId="6" fillId="23" borderId="51" xfId="0" applyFont="1" applyFill="1" applyBorder="1" applyAlignment="1">
      <alignment horizontal="center"/>
    </xf>
    <xf numFmtId="49" fontId="6" fillId="23" borderId="51" xfId="0" applyNumberFormat="1" applyFont="1" applyFill="1" applyBorder="1" applyAlignment="1">
      <alignment horizontal="center"/>
    </xf>
    <xf numFmtId="179" fontId="6" fillId="23" borderId="51" xfId="0" applyNumberFormat="1" applyFont="1" applyFill="1" applyBorder="1" applyAlignment="1">
      <alignment/>
    </xf>
    <xf numFmtId="0" fontId="6" fillId="23" borderId="51" xfId="0" applyFont="1" applyFill="1" applyBorder="1" applyAlignment="1">
      <alignment wrapText="1"/>
    </xf>
    <xf numFmtId="0" fontId="6" fillId="0" borderId="53" xfId="0" applyFont="1" applyBorder="1" applyAlignment="1">
      <alignment horizontal="center"/>
    </xf>
    <xf numFmtId="49" fontId="6" fillId="0" borderId="51" xfId="0" applyNumberFormat="1" applyFont="1" applyBorder="1" applyAlignment="1">
      <alignment horizontal="left"/>
    </xf>
    <xf numFmtId="0" fontId="13" fillId="0" borderId="51" xfId="0" applyFont="1" applyBorder="1" applyAlignment="1">
      <alignment/>
    </xf>
    <xf numFmtId="0" fontId="7" fillId="23" borderId="51" xfId="0" applyFont="1" applyFill="1" applyBorder="1" applyAlignment="1">
      <alignment horizontal="center"/>
    </xf>
    <xf numFmtId="0" fontId="6" fillId="23" borderId="51" xfId="0" applyFont="1" applyFill="1" applyBorder="1" applyAlignment="1">
      <alignment horizontal="left"/>
    </xf>
    <xf numFmtId="0" fontId="6" fillId="23" borderId="51" xfId="0" applyNumberFormat="1" applyFont="1" applyFill="1" applyBorder="1" applyAlignment="1">
      <alignment wrapText="1"/>
    </xf>
    <xf numFmtId="0" fontId="14" fillId="23" borderId="51" xfId="182" applyNumberFormat="1" applyFont="1" applyFill="1" applyBorder="1" applyAlignment="1" applyProtection="1">
      <alignment horizontal="left" wrapText="1"/>
      <protection/>
    </xf>
    <xf numFmtId="49" fontId="6" fillId="23" borderId="51" xfId="0" applyNumberFormat="1" applyFont="1" applyFill="1" applyBorder="1" applyAlignment="1">
      <alignment horizontal="left"/>
    </xf>
    <xf numFmtId="0" fontId="6" fillId="23" borderId="53" xfId="0" applyFont="1" applyFill="1" applyBorder="1" applyAlignment="1">
      <alignment wrapText="1"/>
    </xf>
    <xf numFmtId="0" fontId="7" fillId="23" borderId="51" xfId="0" applyFont="1" applyFill="1" applyBorder="1" applyAlignment="1">
      <alignment wrapText="1"/>
    </xf>
    <xf numFmtId="0" fontId="12" fillId="23" borderId="51" xfId="0" applyFont="1" applyFill="1" applyBorder="1" applyAlignment="1">
      <alignment/>
    </xf>
    <xf numFmtId="0" fontId="6" fillId="23" borderId="56" xfId="0" applyFont="1" applyFill="1" applyBorder="1" applyAlignment="1">
      <alignment wrapText="1"/>
    </xf>
    <xf numFmtId="0" fontId="16" fillId="23" borderId="51" xfId="0" applyNumberFormat="1" applyFont="1" applyFill="1" applyBorder="1" applyAlignment="1">
      <alignment vertical="center" wrapText="1"/>
    </xf>
    <xf numFmtId="0" fontId="6" fillId="23" borderId="54" xfId="0" applyFont="1" applyFill="1" applyBorder="1" applyAlignment="1">
      <alignment horizontal="center"/>
    </xf>
    <xf numFmtId="49" fontId="7" fillId="23" borderId="51" xfId="0" applyNumberFormat="1" applyFont="1" applyFill="1" applyBorder="1" applyAlignment="1">
      <alignment horizontal="center"/>
    </xf>
    <xf numFmtId="0" fontId="15" fillId="23" borderId="53" xfId="0" applyFont="1" applyFill="1" applyBorder="1" applyAlignment="1">
      <alignment wrapText="1"/>
    </xf>
    <xf numFmtId="0" fontId="15" fillId="23" borderId="51" xfId="0" applyFont="1" applyFill="1" applyBorder="1" applyAlignment="1">
      <alignment wrapText="1"/>
    </xf>
    <xf numFmtId="0" fontId="8" fillId="23" borderId="51" xfId="0" applyFont="1" applyFill="1" applyBorder="1" applyAlignment="1">
      <alignment wrapText="1"/>
    </xf>
    <xf numFmtId="0" fontId="7" fillId="23" borderId="51" xfId="0" applyFont="1" applyFill="1" applyBorder="1" applyAlignment="1">
      <alignment/>
    </xf>
    <xf numFmtId="0" fontId="12" fillId="23" borderId="51" xfId="0" applyFont="1" applyFill="1" applyBorder="1" applyAlignment="1">
      <alignment wrapText="1"/>
    </xf>
    <xf numFmtId="0" fontId="7" fillId="23" borderId="53" xfId="0" applyFont="1" applyFill="1" applyBorder="1" applyAlignment="1">
      <alignment wrapText="1"/>
    </xf>
    <xf numFmtId="49" fontId="6" fillId="0" borderId="57" xfId="0" applyNumberFormat="1" applyFont="1" applyBorder="1" applyAlignment="1">
      <alignment horizontal="center"/>
    </xf>
    <xf numFmtId="0" fontId="11" fillId="23" borderId="53" xfId="0" applyFont="1" applyFill="1" applyBorder="1" applyAlignment="1">
      <alignment wrapText="1"/>
    </xf>
    <xf numFmtId="0" fontId="3" fillId="0" borderId="51" xfId="0" applyFont="1" applyBorder="1" applyAlignment="1">
      <alignment vertical="top" wrapText="1"/>
    </xf>
    <xf numFmtId="0" fontId="11" fillId="0" borderId="51" xfId="0" applyFont="1" applyBorder="1" applyAlignment="1">
      <alignment horizontal="left" wrapText="1"/>
    </xf>
    <xf numFmtId="0" fontId="3" fillId="0" borderId="53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center" wrapText="1"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2" fillId="0" borderId="58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2" fillId="23" borderId="58" xfId="0" applyFont="1" applyFill="1" applyBorder="1" applyAlignment="1">
      <alignment wrapText="1"/>
    </xf>
    <xf numFmtId="0" fontId="11" fillId="23" borderId="58" xfId="0" applyFont="1" applyFill="1" applyBorder="1" applyAlignment="1">
      <alignment wrapText="1"/>
    </xf>
    <xf numFmtId="0" fontId="12" fillId="0" borderId="58" xfId="0" applyFont="1" applyBorder="1" applyAlignment="1">
      <alignment/>
    </xf>
    <xf numFmtId="0" fontId="12" fillId="23" borderId="51" xfId="0" applyFont="1" applyFill="1" applyBorder="1" applyAlignment="1">
      <alignment wrapText="1"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6" fillId="0" borderId="59" xfId="0" applyFont="1" applyBorder="1" applyAlignment="1">
      <alignment/>
    </xf>
    <xf numFmtId="0" fontId="3" fillId="23" borderId="60" xfId="0" applyFont="1" applyFill="1" applyBorder="1" applyAlignment="1">
      <alignment vertical="center"/>
    </xf>
    <xf numFmtId="0" fontId="5" fillId="29" borderId="61" xfId="0" applyFont="1" applyFill="1" applyBorder="1" applyAlignment="1">
      <alignment horizontal="center" vertical="center" wrapText="1"/>
    </xf>
    <xf numFmtId="0" fontId="12" fillId="23" borderId="57" xfId="0" applyFont="1" applyFill="1" applyBorder="1" applyAlignment="1">
      <alignment wrapText="1"/>
    </xf>
    <xf numFmtId="0" fontId="6" fillId="23" borderId="62" xfId="0" applyFont="1" applyFill="1" applyBorder="1" applyAlignment="1">
      <alignment wrapText="1"/>
    </xf>
    <xf numFmtId="0" fontId="3" fillId="0" borderId="5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" fillId="23" borderId="0" xfId="0" applyFont="1" applyFill="1" applyBorder="1" applyAlignment="1">
      <alignment horizontal="center" wrapText="1"/>
    </xf>
    <xf numFmtId="0" fontId="4" fillId="23" borderId="0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 wrapText="1"/>
    </xf>
    <xf numFmtId="0" fontId="3" fillId="29" borderId="60" xfId="0" applyFont="1" applyFill="1" applyBorder="1" applyAlignment="1">
      <alignment horizontal="center" vertical="center" wrapText="1"/>
    </xf>
    <xf numFmtId="0" fontId="3" fillId="29" borderId="52" xfId="0" applyFont="1" applyFill="1" applyBorder="1" applyAlignment="1">
      <alignment horizontal="center" vertical="center" wrapText="1"/>
    </xf>
    <xf numFmtId="176" fontId="3" fillId="23" borderId="60" xfId="0" applyNumberFormat="1" applyFont="1" applyFill="1" applyBorder="1" applyAlignment="1">
      <alignment horizontal="center" vertical="center" wrapText="1"/>
    </xf>
    <xf numFmtId="176" fontId="3" fillId="23" borderId="52" xfId="0" applyNumberFormat="1" applyFont="1" applyFill="1" applyBorder="1" applyAlignment="1">
      <alignment horizontal="center" vertical="center" wrapText="1"/>
    </xf>
    <xf numFmtId="0" fontId="3" fillId="23" borderId="63" xfId="0" applyFont="1" applyFill="1" applyBorder="1" applyAlignment="1">
      <alignment horizontal="center" vertical="center"/>
    </xf>
    <xf numFmtId="0" fontId="3" fillId="23" borderId="64" xfId="0" applyFont="1" applyFill="1" applyBorder="1" applyAlignment="1">
      <alignment horizontal="center" vertical="center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41.28125" style="1" customWidth="1"/>
    <col min="2" max="2" width="6.28125" style="1" customWidth="1"/>
    <col min="3" max="4" width="5.7109375" style="1" customWidth="1"/>
    <col min="5" max="5" width="14.140625" style="1" customWidth="1"/>
    <col min="6" max="6" width="7.00390625" style="1" customWidth="1"/>
    <col min="7" max="7" width="10.421875" style="1" customWidth="1"/>
    <col min="8" max="8" width="9.421875" style="1" customWidth="1"/>
    <col min="9" max="16384" width="9.140625" style="1" customWidth="1"/>
  </cols>
  <sheetData>
    <row r="1" spans="1:8" s="8" customFormat="1" ht="15.75">
      <c r="A1" s="60"/>
      <c r="B1" s="69"/>
      <c r="C1" s="82" t="s">
        <v>203</v>
      </c>
      <c r="D1" s="82"/>
      <c r="E1" s="82"/>
      <c r="F1" s="82"/>
      <c r="G1" s="82"/>
      <c r="H1" s="82"/>
    </row>
    <row r="2" spans="1:8" s="8" customFormat="1" ht="15.75">
      <c r="A2" s="70"/>
      <c r="B2" s="59"/>
      <c r="C2" s="82" t="s">
        <v>202</v>
      </c>
      <c r="D2" s="82"/>
      <c r="E2" s="82"/>
      <c r="F2" s="82"/>
      <c r="G2" s="82"/>
      <c r="H2" s="82"/>
    </row>
    <row r="3" spans="1:8" s="8" customFormat="1" ht="15.75">
      <c r="A3" s="70"/>
      <c r="B3" s="59"/>
      <c r="C3" s="59"/>
      <c r="D3" s="82" t="s">
        <v>204</v>
      </c>
      <c r="E3" s="82"/>
      <c r="F3" s="82"/>
      <c r="G3" s="82"/>
      <c r="H3" s="82"/>
    </row>
    <row r="4" spans="1:8" s="8" customFormat="1" ht="15.75" customHeight="1">
      <c r="A4" s="71"/>
      <c r="B4" s="61"/>
      <c r="C4" s="61"/>
      <c r="D4" s="82" t="s">
        <v>205</v>
      </c>
      <c r="E4" s="82"/>
      <c r="F4" s="82"/>
      <c r="G4" s="82"/>
      <c r="H4" s="82"/>
    </row>
    <row r="5" spans="1:8" s="8" customFormat="1" ht="15.75" customHeight="1">
      <c r="A5" s="71"/>
      <c r="B5" s="61"/>
      <c r="C5" s="83" t="s">
        <v>206</v>
      </c>
      <c r="D5" s="83"/>
      <c r="E5" s="83"/>
      <c r="F5" s="83"/>
      <c r="G5" s="83"/>
      <c r="H5" s="83"/>
    </row>
    <row r="6" spans="1:8" s="8" customFormat="1" ht="21" customHeight="1">
      <c r="A6" s="71"/>
      <c r="B6" s="61"/>
      <c r="C6" s="80"/>
      <c r="D6" s="80"/>
      <c r="E6" s="83" t="s">
        <v>210</v>
      </c>
      <c r="F6" s="83"/>
      <c r="G6" s="83"/>
      <c r="H6" s="83"/>
    </row>
    <row r="7" spans="1:8" s="8" customFormat="1" ht="56.25" customHeight="1">
      <c r="A7" s="81" t="s">
        <v>209</v>
      </c>
      <c r="B7" s="81"/>
      <c r="C7" s="81"/>
      <c r="D7" s="81"/>
      <c r="E7" s="81"/>
      <c r="F7" s="81"/>
      <c r="G7" s="81"/>
      <c r="H7" s="81"/>
    </row>
    <row r="8" spans="1:8" ht="12.75" customHeight="1" thickBot="1">
      <c r="A8" s="72"/>
      <c r="B8" s="72"/>
      <c r="C8" s="72"/>
      <c r="D8" s="72"/>
      <c r="E8" s="62"/>
      <c r="F8" s="72"/>
      <c r="G8" s="62"/>
      <c r="H8" s="62" t="s">
        <v>13</v>
      </c>
    </row>
    <row r="9" spans="1:8" s="8" customFormat="1" ht="15">
      <c r="A9" s="84" t="s">
        <v>5</v>
      </c>
      <c r="B9" s="73"/>
      <c r="C9" s="73"/>
      <c r="D9" s="73"/>
      <c r="E9" s="73"/>
      <c r="F9" s="18"/>
      <c r="G9" s="88" t="s">
        <v>207</v>
      </c>
      <c r="H9" s="86" t="s">
        <v>208</v>
      </c>
    </row>
    <row r="10" spans="1:8" s="8" customFormat="1" ht="15.75" thickBot="1">
      <c r="A10" s="85"/>
      <c r="B10" s="9" t="s">
        <v>12</v>
      </c>
      <c r="C10" s="10" t="s">
        <v>8</v>
      </c>
      <c r="D10" s="10" t="s">
        <v>9</v>
      </c>
      <c r="E10" s="10" t="s">
        <v>10</v>
      </c>
      <c r="F10" s="74" t="s">
        <v>11</v>
      </c>
      <c r="G10" s="89"/>
      <c r="H10" s="87"/>
    </row>
    <row r="11" spans="1:15" s="8" customFormat="1" ht="15">
      <c r="A11" s="11">
        <v>1</v>
      </c>
      <c r="B11" s="12">
        <v>2</v>
      </c>
      <c r="C11" s="11">
        <v>3</v>
      </c>
      <c r="D11" s="11">
        <v>4</v>
      </c>
      <c r="E11" s="11">
        <v>5</v>
      </c>
      <c r="F11" s="12">
        <v>6</v>
      </c>
      <c r="G11" s="12">
        <v>7</v>
      </c>
      <c r="H11" s="11">
        <v>8</v>
      </c>
      <c r="O11" s="19"/>
    </row>
    <row r="12" spans="1:8" s="2" customFormat="1" ht="20.25" customHeight="1">
      <c r="A12" s="3" t="s">
        <v>6</v>
      </c>
      <c r="B12" s="4">
        <v>703</v>
      </c>
      <c r="C12" s="14" t="s">
        <v>7</v>
      </c>
      <c r="D12" s="14"/>
      <c r="E12" s="4"/>
      <c r="F12" s="4"/>
      <c r="G12" s="5">
        <f>G13+G19+G23</f>
        <v>3400.3</v>
      </c>
      <c r="H12" s="5">
        <f>H13+H19+H23</f>
        <v>1549.4</v>
      </c>
    </row>
    <row r="13" spans="1:8" ht="100.5" customHeight="1">
      <c r="A13" s="24" t="s">
        <v>15</v>
      </c>
      <c r="B13" s="15">
        <v>703</v>
      </c>
      <c r="C13" s="13" t="s">
        <v>7</v>
      </c>
      <c r="D13" s="13" t="s">
        <v>14</v>
      </c>
      <c r="E13" s="4"/>
      <c r="F13" s="6"/>
      <c r="G13" s="7">
        <f>G14</f>
        <v>1342.8</v>
      </c>
      <c r="H13" s="7">
        <f>H14</f>
        <v>621.3</v>
      </c>
    </row>
    <row r="14" spans="1:8" ht="30.75" customHeight="1">
      <c r="A14" s="20" t="s">
        <v>17</v>
      </c>
      <c r="B14" s="15">
        <v>703</v>
      </c>
      <c r="C14" s="13" t="s">
        <v>7</v>
      </c>
      <c r="D14" s="13" t="s">
        <v>14</v>
      </c>
      <c r="E14" s="21">
        <v>99</v>
      </c>
      <c r="F14" s="6"/>
      <c r="G14" s="7">
        <f>G15</f>
        <v>1342.8</v>
      </c>
      <c r="H14" s="7">
        <f>H15</f>
        <v>621.3</v>
      </c>
    </row>
    <row r="15" spans="1:8" ht="18.75" customHeight="1">
      <c r="A15" s="20" t="s">
        <v>16</v>
      </c>
      <c r="B15" s="15">
        <v>703</v>
      </c>
      <c r="C15" s="13" t="s">
        <v>7</v>
      </c>
      <c r="D15" s="13" t="s">
        <v>14</v>
      </c>
      <c r="E15" s="21" t="s">
        <v>18</v>
      </c>
      <c r="F15" s="6"/>
      <c r="G15" s="7">
        <f>G16+G17+G18</f>
        <v>1342.8</v>
      </c>
      <c r="H15" s="7">
        <f>H16+H17+H18</f>
        <v>621.3</v>
      </c>
    </row>
    <row r="16" spans="1:8" ht="111" customHeight="1">
      <c r="A16" s="17" t="s">
        <v>21</v>
      </c>
      <c r="B16" s="6">
        <v>703</v>
      </c>
      <c r="C16" s="13" t="s">
        <v>7</v>
      </c>
      <c r="D16" s="13" t="s">
        <v>14</v>
      </c>
      <c r="E16" s="21" t="s">
        <v>142</v>
      </c>
      <c r="F16" s="6" t="s">
        <v>4</v>
      </c>
      <c r="G16" s="7">
        <v>744.5</v>
      </c>
      <c r="H16" s="7">
        <v>340.5</v>
      </c>
    </row>
    <row r="17" spans="1:8" ht="116.25" customHeight="1">
      <c r="A17" s="16" t="s">
        <v>20</v>
      </c>
      <c r="B17" s="6">
        <v>703</v>
      </c>
      <c r="C17" s="13" t="s">
        <v>7</v>
      </c>
      <c r="D17" s="13" t="s">
        <v>14</v>
      </c>
      <c r="E17" s="21" t="s">
        <v>19</v>
      </c>
      <c r="F17" s="6">
        <v>100</v>
      </c>
      <c r="G17" s="7">
        <v>530.3</v>
      </c>
      <c r="H17" s="7">
        <v>262.5</v>
      </c>
    </row>
    <row r="18" spans="1:8" ht="56.25" customHeight="1">
      <c r="A18" s="16" t="s">
        <v>23</v>
      </c>
      <c r="B18" s="6">
        <v>703</v>
      </c>
      <c r="C18" s="13" t="s">
        <v>7</v>
      </c>
      <c r="D18" s="13" t="s">
        <v>14</v>
      </c>
      <c r="E18" s="21" t="s">
        <v>22</v>
      </c>
      <c r="F18" s="6">
        <v>200</v>
      </c>
      <c r="G18" s="7">
        <v>68</v>
      </c>
      <c r="H18" s="7">
        <v>18.3</v>
      </c>
    </row>
    <row r="19" spans="1:8" ht="23.25" customHeight="1">
      <c r="A19" s="63" t="s">
        <v>145</v>
      </c>
      <c r="B19" s="6">
        <v>703</v>
      </c>
      <c r="C19" s="13" t="s">
        <v>7</v>
      </c>
      <c r="D19" s="13" t="s">
        <v>24</v>
      </c>
      <c r="E19" s="4"/>
      <c r="F19" s="4"/>
      <c r="G19" s="7">
        <f aca="true" t="shared" si="0" ref="G19:H21">G20</f>
        <v>20</v>
      </c>
      <c r="H19" s="7">
        <f t="shared" si="0"/>
        <v>0</v>
      </c>
    </row>
    <row r="20" spans="1:8" ht="33" customHeight="1">
      <c r="A20" s="16" t="s">
        <v>17</v>
      </c>
      <c r="B20" s="6">
        <v>703</v>
      </c>
      <c r="C20" s="13" t="s">
        <v>7</v>
      </c>
      <c r="D20" s="13" t="s">
        <v>24</v>
      </c>
      <c r="E20" s="21">
        <v>99</v>
      </c>
      <c r="F20" s="4"/>
      <c r="G20" s="7">
        <f t="shared" si="0"/>
        <v>20</v>
      </c>
      <c r="H20" s="7">
        <f t="shared" si="0"/>
        <v>0</v>
      </c>
    </row>
    <row r="21" spans="1:8" ht="23.25" customHeight="1">
      <c r="A21" s="53" t="s">
        <v>16</v>
      </c>
      <c r="B21" s="6">
        <v>703</v>
      </c>
      <c r="C21" s="13" t="s">
        <v>7</v>
      </c>
      <c r="D21" s="13" t="s">
        <v>24</v>
      </c>
      <c r="E21" s="21" t="s">
        <v>25</v>
      </c>
      <c r="F21" s="6"/>
      <c r="G21" s="7">
        <f t="shared" si="0"/>
        <v>20</v>
      </c>
      <c r="H21" s="7">
        <f t="shared" si="0"/>
        <v>0</v>
      </c>
    </row>
    <row r="22" spans="1:8" ht="40.5" customHeight="1">
      <c r="A22" s="16" t="s">
        <v>146</v>
      </c>
      <c r="B22" s="6">
        <v>703</v>
      </c>
      <c r="C22" s="13" t="s">
        <v>7</v>
      </c>
      <c r="D22" s="52" t="s">
        <v>24</v>
      </c>
      <c r="E22" s="22" t="s">
        <v>148</v>
      </c>
      <c r="F22" s="15" t="s">
        <v>147</v>
      </c>
      <c r="G22" s="7">
        <v>20</v>
      </c>
      <c r="H22" s="7">
        <v>0</v>
      </c>
    </row>
    <row r="23" spans="1:8" ht="14.25" customHeight="1">
      <c r="A23" s="23" t="s">
        <v>27</v>
      </c>
      <c r="B23" s="6">
        <v>703</v>
      </c>
      <c r="C23" s="13" t="s">
        <v>7</v>
      </c>
      <c r="D23" s="13" t="s">
        <v>26</v>
      </c>
      <c r="E23" s="31"/>
      <c r="F23" s="6"/>
      <c r="G23" s="7">
        <f>G24</f>
        <v>2037.5</v>
      </c>
      <c r="H23" s="7">
        <f>H24</f>
        <v>928.1</v>
      </c>
    </row>
    <row r="24" spans="1:8" ht="25.5">
      <c r="A24" s="20" t="s">
        <v>17</v>
      </c>
      <c r="B24" s="6">
        <v>703</v>
      </c>
      <c r="C24" s="13" t="s">
        <v>7</v>
      </c>
      <c r="D24" s="13" t="s">
        <v>26</v>
      </c>
      <c r="E24" s="26">
        <v>99</v>
      </c>
      <c r="F24" s="31"/>
      <c r="G24" s="7">
        <f>G25</f>
        <v>2037.5</v>
      </c>
      <c r="H24" s="7">
        <f>H25</f>
        <v>928.1</v>
      </c>
    </row>
    <row r="25" spans="1:8" ht="12.75">
      <c r="A25" s="20" t="s">
        <v>16</v>
      </c>
      <c r="B25" s="6">
        <v>703</v>
      </c>
      <c r="C25" s="13" t="s">
        <v>7</v>
      </c>
      <c r="D25" s="13" t="s">
        <v>26</v>
      </c>
      <c r="E25" s="21" t="s">
        <v>18</v>
      </c>
      <c r="F25" s="6"/>
      <c r="G25" s="7">
        <f>G26+G27+G28+G29+G30+G31</f>
        <v>2037.5</v>
      </c>
      <c r="H25" s="7">
        <f>H26+H27+H28+H29+H30+H31</f>
        <v>928.1</v>
      </c>
    </row>
    <row r="26" spans="1:8" ht="47.25" customHeight="1">
      <c r="A26" s="20" t="s">
        <v>29</v>
      </c>
      <c r="B26" s="6">
        <v>703</v>
      </c>
      <c r="C26" s="13" t="s">
        <v>28</v>
      </c>
      <c r="D26" s="13" t="s">
        <v>26</v>
      </c>
      <c r="E26" s="21" t="s">
        <v>22</v>
      </c>
      <c r="F26" s="6">
        <v>500</v>
      </c>
      <c r="G26" s="7">
        <v>21.2</v>
      </c>
      <c r="H26" s="7">
        <v>10.6</v>
      </c>
    </row>
    <row r="27" spans="1:8" ht="111" customHeight="1">
      <c r="A27" s="20" t="s">
        <v>31</v>
      </c>
      <c r="B27" s="6">
        <v>703</v>
      </c>
      <c r="C27" s="13" t="s">
        <v>7</v>
      </c>
      <c r="D27" s="13" t="s">
        <v>26</v>
      </c>
      <c r="E27" s="21" t="s">
        <v>30</v>
      </c>
      <c r="F27" s="6">
        <v>100</v>
      </c>
      <c r="G27" s="7">
        <v>1487.3</v>
      </c>
      <c r="H27" s="7">
        <v>466.7</v>
      </c>
    </row>
    <row r="28" spans="1:8" ht="74.25" customHeight="1">
      <c r="A28" s="20" t="s">
        <v>32</v>
      </c>
      <c r="B28" s="6">
        <v>703</v>
      </c>
      <c r="C28" s="13" t="s">
        <v>7</v>
      </c>
      <c r="D28" s="13" t="s">
        <v>26</v>
      </c>
      <c r="E28" s="21" t="s">
        <v>30</v>
      </c>
      <c r="F28" s="6">
        <v>200</v>
      </c>
      <c r="G28" s="7">
        <v>446</v>
      </c>
      <c r="H28" s="7">
        <v>403.7</v>
      </c>
    </row>
    <row r="29" spans="1:8" ht="42.75" customHeight="1">
      <c r="A29" s="64" t="s">
        <v>33</v>
      </c>
      <c r="B29" s="6">
        <v>703</v>
      </c>
      <c r="C29" s="13" t="s">
        <v>7</v>
      </c>
      <c r="D29" s="13" t="s">
        <v>26</v>
      </c>
      <c r="E29" s="21" t="s">
        <v>30</v>
      </c>
      <c r="F29" s="6">
        <v>800</v>
      </c>
      <c r="G29" s="7">
        <v>29.9</v>
      </c>
      <c r="H29" s="7">
        <v>29.9</v>
      </c>
    </row>
    <row r="30" spans="1:8" ht="33" customHeight="1">
      <c r="A30" s="16" t="s">
        <v>37</v>
      </c>
      <c r="B30" s="6">
        <v>703</v>
      </c>
      <c r="C30" s="13" t="s">
        <v>7</v>
      </c>
      <c r="D30" s="13" t="s">
        <v>26</v>
      </c>
      <c r="E30" s="21" t="s">
        <v>144</v>
      </c>
      <c r="F30" s="6">
        <v>800</v>
      </c>
      <c r="G30" s="7">
        <v>3.1</v>
      </c>
      <c r="H30" s="7">
        <v>3.1</v>
      </c>
    </row>
    <row r="31" spans="1:8" ht="88.5" customHeight="1">
      <c r="A31" s="30" t="s">
        <v>38</v>
      </c>
      <c r="B31" s="27">
        <v>703</v>
      </c>
      <c r="C31" s="28" t="s">
        <v>7</v>
      </c>
      <c r="D31" s="28" t="s">
        <v>26</v>
      </c>
      <c r="E31" s="27" t="s">
        <v>143</v>
      </c>
      <c r="F31" s="27">
        <v>200</v>
      </c>
      <c r="G31" s="29">
        <v>50</v>
      </c>
      <c r="H31" s="29">
        <v>14.1</v>
      </c>
    </row>
    <row r="32" spans="1:8" ht="12.75">
      <c r="A32" s="33" t="s">
        <v>124</v>
      </c>
      <c r="B32" s="27">
        <v>703</v>
      </c>
      <c r="C32" s="28" t="s">
        <v>39</v>
      </c>
      <c r="D32" s="28"/>
      <c r="E32" s="27"/>
      <c r="F32" s="34"/>
      <c r="G32" s="29">
        <f aca="true" t="shared" si="1" ref="G32:H34">G33</f>
        <v>159.4</v>
      </c>
      <c r="H32" s="29">
        <f t="shared" si="1"/>
        <v>76.7</v>
      </c>
    </row>
    <row r="33" spans="1:8" ht="31.5" customHeight="1">
      <c r="A33" s="65" t="s">
        <v>40</v>
      </c>
      <c r="B33" s="27">
        <v>703</v>
      </c>
      <c r="C33" s="28" t="s">
        <v>39</v>
      </c>
      <c r="D33" s="28" t="s">
        <v>41</v>
      </c>
      <c r="E33" s="34"/>
      <c r="F33" s="34"/>
      <c r="G33" s="29">
        <f t="shared" si="1"/>
        <v>159.4</v>
      </c>
      <c r="H33" s="29">
        <f t="shared" si="1"/>
        <v>76.7</v>
      </c>
    </row>
    <row r="34" spans="1:8" ht="30" customHeight="1">
      <c r="A34" s="30" t="s">
        <v>17</v>
      </c>
      <c r="B34" s="27">
        <v>703</v>
      </c>
      <c r="C34" s="28" t="s">
        <v>39</v>
      </c>
      <c r="D34" s="28" t="s">
        <v>41</v>
      </c>
      <c r="E34" s="35">
        <v>99</v>
      </c>
      <c r="F34" s="34"/>
      <c r="G34" s="29">
        <f t="shared" si="1"/>
        <v>159.4</v>
      </c>
      <c r="H34" s="29">
        <f t="shared" si="1"/>
        <v>76.7</v>
      </c>
    </row>
    <row r="35" spans="1:8" ht="20.25" customHeight="1">
      <c r="A35" s="20" t="s">
        <v>16</v>
      </c>
      <c r="B35" s="27">
        <v>703</v>
      </c>
      <c r="C35" s="28" t="s">
        <v>39</v>
      </c>
      <c r="D35" s="28" t="s">
        <v>41</v>
      </c>
      <c r="E35" s="35" t="s">
        <v>25</v>
      </c>
      <c r="F35" s="34"/>
      <c r="G35" s="29">
        <f>G36+G37</f>
        <v>159.4</v>
      </c>
      <c r="H35" s="29">
        <f>H36+H37</f>
        <v>76.7</v>
      </c>
    </row>
    <row r="36" spans="1:8" ht="132.75" customHeight="1">
      <c r="A36" s="36" t="s">
        <v>91</v>
      </c>
      <c r="B36" s="27">
        <v>703</v>
      </c>
      <c r="C36" s="28" t="s">
        <v>39</v>
      </c>
      <c r="D36" s="28" t="s">
        <v>41</v>
      </c>
      <c r="E36" s="27" t="s">
        <v>42</v>
      </c>
      <c r="F36" s="27">
        <v>100</v>
      </c>
      <c r="G36" s="29">
        <v>146.4</v>
      </c>
      <c r="H36" s="29">
        <v>72.2</v>
      </c>
    </row>
    <row r="37" spans="1:8" ht="79.5" customHeight="1">
      <c r="A37" s="30" t="s">
        <v>43</v>
      </c>
      <c r="B37" s="27">
        <v>703</v>
      </c>
      <c r="C37" s="28" t="s">
        <v>39</v>
      </c>
      <c r="D37" s="28" t="s">
        <v>41</v>
      </c>
      <c r="E37" s="27" t="s">
        <v>42</v>
      </c>
      <c r="F37" s="27" t="s">
        <v>3</v>
      </c>
      <c r="G37" s="29">
        <v>13</v>
      </c>
      <c r="H37" s="29">
        <v>4.5</v>
      </c>
    </row>
    <row r="38" spans="1:8" ht="25.5">
      <c r="A38" s="40" t="s">
        <v>137</v>
      </c>
      <c r="B38" s="27">
        <v>703</v>
      </c>
      <c r="C38" s="28" t="s">
        <v>41</v>
      </c>
      <c r="D38" s="28"/>
      <c r="E38" s="34"/>
      <c r="F38" s="27"/>
      <c r="G38" s="29">
        <f>G39</f>
        <v>110</v>
      </c>
      <c r="H38" s="29">
        <f>H39</f>
        <v>20.9</v>
      </c>
    </row>
    <row r="39" spans="1:8" ht="69.75" customHeight="1">
      <c r="A39" s="75" t="s">
        <v>45</v>
      </c>
      <c r="B39" s="27">
        <v>703</v>
      </c>
      <c r="C39" s="28" t="s">
        <v>41</v>
      </c>
      <c r="D39" s="28" t="s">
        <v>44</v>
      </c>
      <c r="E39" s="27"/>
      <c r="F39" s="34"/>
      <c r="G39" s="29">
        <f>G40</f>
        <v>110</v>
      </c>
      <c r="H39" s="29">
        <f>H40</f>
        <v>20.9</v>
      </c>
    </row>
    <row r="40" spans="1:8" ht="107.25" customHeight="1">
      <c r="A40" s="37" t="s">
        <v>46</v>
      </c>
      <c r="B40" s="27">
        <v>703</v>
      </c>
      <c r="C40" s="28" t="s">
        <v>41</v>
      </c>
      <c r="D40" s="28" t="s">
        <v>44</v>
      </c>
      <c r="E40" s="38" t="s">
        <v>41</v>
      </c>
      <c r="F40" s="27"/>
      <c r="G40" s="29">
        <f>G41+G47+G50+G52</f>
        <v>110</v>
      </c>
      <c r="H40" s="29">
        <f>H41+H47+H50+H52</f>
        <v>20.9</v>
      </c>
    </row>
    <row r="41" spans="1:8" ht="57.75" customHeight="1">
      <c r="A41" s="30" t="s">
        <v>47</v>
      </c>
      <c r="B41" s="27">
        <v>703</v>
      </c>
      <c r="C41" s="28" t="s">
        <v>41</v>
      </c>
      <c r="D41" s="28" t="s">
        <v>44</v>
      </c>
      <c r="E41" s="38" t="s">
        <v>48</v>
      </c>
      <c r="F41" s="27"/>
      <c r="G41" s="29">
        <f>G42+G43+G44+G46+G45</f>
        <v>75</v>
      </c>
      <c r="H41" s="29">
        <f>H42+H43+H44+H46+H45</f>
        <v>20.9</v>
      </c>
    </row>
    <row r="42" spans="1:8" ht="42.75" customHeight="1">
      <c r="A42" s="39" t="s">
        <v>49</v>
      </c>
      <c r="B42" s="27">
        <v>703</v>
      </c>
      <c r="C42" s="28" t="s">
        <v>41</v>
      </c>
      <c r="D42" s="28" t="s">
        <v>44</v>
      </c>
      <c r="E42" s="38" t="s">
        <v>50</v>
      </c>
      <c r="F42" s="27">
        <v>200</v>
      </c>
      <c r="G42" s="29">
        <v>25</v>
      </c>
      <c r="H42" s="29">
        <v>20.9</v>
      </c>
    </row>
    <row r="43" spans="1:8" ht="71.25" customHeight="1">
      <c r="A43" s="39" t="s">
        <v>140</v>
      </c>
      <c r="B43" s="27">
        <v>703</v>
      </c>
      <c r="C43" s="28" t="s">
        <v>41</v>
      </c>
      <c r="D43" s="28" t="s">
        <v>44</v>
      </c>
      <c r="E43" s="38" t="s">
        <v>135</v>
      </c>
      <c r="F43" s="27">
        <v>200</v>
      </c>
      <c r="G43" s="29">
        <v>20</v>
      </c>
      <c r="H43" s="29">
        <v>0</v>
      </c>
    </row>
    <row r="44" spans="1:8" ht="47.25" customHeight="1">
      <c r="A44" s="30" t="s">
        <v>150</v>
      </c>
      <c r="B44" s="27">
        <v>703</v>
      </c>
      <c r="C44" s="28" t="s">
        <v>41</v>
      </c>
      <c r="D44" s="28" t="s">
        <v>44</v>
      </c>
      <c r="E44" s="38" t="s">
        <v>151</v>
      </c>
      <c r="F44" s="27">
        <v>200</v>
      </c>
      <c r="G44" s="29">
        <v>3</v>
      </c>
      <c r="H44" s="29">
        <v>0</v>
      </c>
    </row>
    <row r="45" spans="1:8" ht="48" customHeight="1">
      <c r="A45" s="39" t="s">
        <v>141</v>
      </c>
      <c r="B45" s="27">
        <v>703</v>
      </c>
      <c r="C45" s="28" t="s">
        <v>41</v>
      </c>
      <c r="D45" s="28" t="s">
        <v>44</v>
      </c>
      <c r="E45" s="38" t="s">
        <v>139</v>
      </c>
      <c r="F45" s="27">
        <v>200</v>
      </c>
      <c r="G45" s="29">
        <v>25</v>
      </c>
      <c r="H45" s="29">
        <v>0</v>
      </c>
    </row>
    <row r="46" spans="1:8" ht="45" customHeight="1">
      <c r="A46" s="30" t="s">
        <v>51</v>
      </c>
      <c r="B46" s="27">
        <v>703</v>
      </c>
      <c r="C46" s="28" t="s">
        <v>41</v>
      </c>
      <c r="D46" s="28" t="s">
        <v>44</v>
      </c>
      <c r="E46" s="38" t="s">
        <v>52</v>
      </c>
      <c r="F46" s="27">
        <v>200</v>
      </c>
      <c r="G46" s="29">
        <v>2</v>
      </c>
      <c r="H46" s="29">
        <v>0</v>
      </c>
    </row>
    <row r="47" spans="1:8" ht="42" customHeight="1">
      <c r="A47" s="66" t="s">
        <v>152</v>
      </c>
      <c r="B47" s="27">
        <v>703</v>
      </c>
      <c r="C47" s="28" t="s">
        <v>41</v>
      </c>
      <c r="D47" s="28" t="s">
        <v>44</v>
      </c>
      <c r="E47" s="38" t="s">
        <v>153</v>
      </c>
      <c r="F47" s="27"/>
      <c r="G47" s="29">
        <f>G48+G49</f>
        <v>1.5</v>
      </c>
      <c r="H47" s="29">
        <f>H48+H49</f>
        <v>0</v>
      </c>
    </row>
    <row r="48" spans="1:8" ht="89.25" customHeight="1">
      <c r="A48" s="30" t="s">
        <v>154</v>
      </c>
      <c r="B48" s="27">
        <v>703</v>
      </c>
      <c r="C48" s="28" t="s">
        <v>41</v>
      </c>
      <c r="D48" s="28" t="s">
        <v>44</v>
      </c>
      <c r="E48" s="38" t="s">
        <v>155</v>
      </c>
      <c r="F48" s="27" t="s">
        <v>3</v>
      </c>
      <c r="G48" s="29">
        <v>0.5</v>
      </c>
      <c r="H48" s="29">
        <v>0</v>
      </c>
    </row>
    <row r="49" spans="1:8" ht="45" customHeight="1">
      <c r="A49" s="30" t="s">
        <v>156</v>
      </c>
      <c r="B49" s="27">
        <v>703</v>
      </c>
      <c r="C49" s="28" t="s">
        <v>41</v>
      </c>
      <c r="D49" s="28" t="s">
        <v>44</v>
      </c>
      <c r="E49" s="38" t="s">
        <v>157</v>
      </c>
      <c r="F49" s="27">
        <v>200</v>
      </c>
      <c r="G49" s="29">
        <v>1</v>
      </c>
      <c r="H49" s="29">
        <v>0</v>
      </c>
    </row>
    <row r="50" spans="1:8" ht="51.75" customHeight="1">
      <c r="A50" s="30" t="s">
        <v>53</v>
      </c>
      <c r="B50" s="27">
        <v>703</v>
      </c>
      <c r="C50" s="28" t="s">
        <v>41</v>
      </c>
      <c r="D50" s="28" t="s">
        <v>44</v>
      </c>
      <c r="E50" s="38" t="s">
        <v>54</v>
      </c>
      <c r="F50" s="34"/>
      <c r="G50" s="29">
        <f>G51</f>
        <v>30</v>
      </c>
      <c r="H50" s="29">
        <f>H51</f>
        <v>0</v>
      </c>
    </row>
    <row r="51" spans="1:8" ht="42" customHeight="1">
      <c r="A51" s="30" t="s">
        <v>158</v>
      </c>
      <c r="B51" s="27">
        <v>703</v>
      </c>
      <c r="C51" s="28" t="s">
        <v>41</v>
      </c>
      <c r="D51" s="28" t="s">
        <v>44</v>
      </c>
      <c r="E51" s="38" t="s">
        <v>159</v>
      </c>
      <c r="F51" s="27">
        <v>200</v>
      </c>
      <c r="G51" s="29">
        <v>30</v>
      </c>
      <c r="H51" s="29">
        <v>0</v>
      </c>
    </row>
    <row r="52" spans="1:8" ht="42" customHeight="1">
      <c r="A52" s="30" t="s">
        <v>160</v>
      </c>
      <c r="B52" s="27">
        <v>703</v>
      </c>
      <c r="C52" s="28" t="s">
        <v>41</v>
      </c>
      <c r="D52" s="28" t="s">
        <v>44</v>
      </c>
      <c r="E52" s="38" t="s">
        <v>161</v>
      </c>
      <c r="F52" s="27"/>
      <c r="G52" s="29">
        <f>G53+G54</f>
        <v>3.5</v>
      </c>
      <c r="H52" s="29">
        <f>H53+H54</f>
        <v>0</v>
      </c>
    </row>
    <row r="53" spans="1:8" ht="94.5" customHeight="1">
      <c r="A53" s="30" t="s">
        <v>162</v>
      </c>
      <c r="B53" s="27">
        <v>703</v>
      </c>
      <c r="C53" s="28" t="s">
        <v>41</v>
      </c>
      <c r="D53" s="28" t="s">
        <v>44</v>
      </c>
      <c r="E53" s="38" t="s">
        <v>163</v>
      </c>
      <c r="F53" s="27">
        <v>200</v>
      </c>
      <c r="G53" s="29">
        <v>1.5</v>
      </c>
      <c r="H53" s="29">
        <v>0</v>
      </c>
    </row>
    <row r="54" spans="1:8" ht="57.75" customHeight="1">
      <c r="A54" s="30" t="s">
        <v>164</v>
      </c>
      <c r="B54" s="27">
        <v>703</v>
      </c>
      <c r="C54" s="28" t="s">
        <v>41</v>
      </c>
      <c r="D54" s="28" t="s">
        <v>44</v>
      </c>
      <c r="E54" s="38" t="s">
        <v>165</v>
      </c>
      <c r="F54" s="27">
        <v>200</v>
      </c>
      <c r="G54" s="29">
        <v>2</v>
      </c>
      <c r="H54" s="29">
        <v>0</v>
      </c>
    </row>
    <row r="55" spans="1:8" ht="12.75">
      <c r="A55" s="40" t="s">
        <v>56</v>
      </c>
      <c r="B55" s="27">
        <v>703</v>
      </c>
      <c r="C55" s="28" t="s">
        <v>14</v>
      </c>
      <c r="D55" s="28"/>
      <c r="E55" s="28"/>
      <c r="F55" s="34"/>
      <c r="G55" s="29">
        <f>G56+G60</f>
        <v>1713.5</v>
      </c>
      <c r="H55" s="29">
        <f>H56+H60</f>
        <v>730.1</v>
      </c>
    </row>
    <row r="56" spans="1:8" ht="15">
      <c r="A56" s="41" t="s">
        <v>55</v>
      </c>
      <c r="B56" s="27">
        <v>703</v>
      </c>
      <c r="C56" s="28" t="s">
        <v>14</v>
      </c>
      <c r="D56" s="28" t="s">
        <v>44</v>
      </c>
      <c r="E56" s="28"/>
      <c r="F56" s="34"/>
      <c r="G56" s="29">
        <f aca="true" t="shared" si="2" ref="G56:H58">G57</f>
        <v>1711.5</v>
      </c>
      <c r="H56" s="29">
        <f t="shared" si="2"/>
        <v>730.1</v>
      </c>
    </row>
    <row r="57" spans="1:8" ht="25.5">
      <c r="A57" s="20" t="s">
        <v>17</v>
      </c>
      <c r="B57" s="27">
        <v>703</v>
      </c>
      <c r="C57" s="28" t="s">
        <v>14</v>
      </c>
      <c r="D57" s="28" t="s">
        <v>44</v>
      </c>
      <c r="E57" s="38" t="s">
        <v>57</v>
      </c>
      <c r="F57" s="27"/>
      <c r="G57" s="29">
        <f t="shared" si="2"/>
        <v>1711.5</v>
      </c>
      <c r="H57" s="29">
        <f t="shared" si="2"/>
        <v>730.1</v>
      </c>
    </row>
    <row r="58" spans="1:8" ht="12.75">
      <c r="A58" s="20" t="s">
        <v>16</v>
      </c>
      <c r="B58" s="27">
        <v>703</v>
      </c>
      <c r="C58" s="28" t="s">
        <v>14</v>
      </c>
      <c r="D58" s="28" t="s">
        <v>44</v>
      </c>
      <c r="E58" s="38" t="s">
        <v>18</v>
      </c>
      <c r="F58" s="34"/>
      <c r="G58" s="29">
        <f t="shared" si="2"/>
        <v>1711.5</v>
      </c>
      <c r="H58" s="29">
        <f t="shared" si="2"/>
        <v>730.1</v>
      </c>
    </row>
    <row r="59" spans="1:8" ht="63.75">
      <c r="A59" s="42" t="s">
        <v>58</v>
      </c>
      <c r="B59" s="27">
        <v>703</v>
      </c>
      <c r="C59" s="28" t="s">
        <v>14</v>
      </c>
      <c r="D59" s="28" t="s">
        <v>44</v>
      </c>
      <c r="E59" s="38" t="s">
        <v>59</v>
      </c>
      <c r="F59" s="27">
        <v>200</v>
      </c>
      <c r="G59" s="29">
        <v>1711.5</v>
      </c>
      <c r="H59" s="29">
        <v>730.1</v>
      </c>
    </row>
    <row r="60" spans="1:8" ht="30">
      <c r="A60" s="50" t="s">
        <v>129</v>
      </c>
      <c r="B60" s="27">
        <v>703</v>
      </c>
      <c r="C60" s="28" t="s">
        <v>14</v>
      </c>
      <c r="D60" s="28" t="s">
        <v>130</v>
      </c>
      <c r="E60" s="28"/>
      <c r="F60" s="34"/>
      <c r="G60" s="29">
        <f aca="true" t="shared" si="3" ref="G60:H62">G61</f>
        <v>2</v>
      </c>
      <c r="H60" s="29">
        <f t="shared" si="3"/>
        <v>0</v>
      </c>
    </row>
    <row r="61" spans="1:8" ht="75.75" customHeight="1">
      <c r="A61" s="25" t="s">
        <v>34</v>
      </c>
      <c r="B61" s="6">
        <v>703</v>
      </c>
      <c r="C61" s="28" t="s">
        <v>14</v>
      </c>
      <c r="D61" s="28" t="s">
        <v>130</v>
      </c>
      <c r="E61" s="26" t="s">
        <v>7</v>
      </c>
      <c r="F61" s="4"/>
      <c r="G61" s="7">
        <f t="shared" si="3"/>
        <v>2</v>
      </c>
      <c r="H61" s="7">
        <f t="shared" si="3"/>
        <v>0</v>
      </c>
    </row>
    <row r="62" spans="1:8" ht="91.5" customHeight="1">
      <c r="A62" s="25" t="s">
        <v>35</v>
      </c>
      <c r="B62" s="6">
        <v>703</v>
      </c>
      <c r="C62" s="28" t="s">
        <v>14</v>
      </c>
      <c r="D62" s="28" t="s">
        <v>130</v>
      </c>
      <c r="E62" s="32" t="s">
        <v>149</v>
      </c>
      <c r="F62" s="4"/>
      <c r="G62" s="7">
        <f t="shared" si="3"/>
        <v>2</v>
      </c>
      <c r="H62" s="7">
        <f t="shared" si="3"/>
        <v>0</v>
      </c>
    </row>
    <row r="63" spans="1:8" ht="57.75" customHeight="1">
      <c r="A63" s="25" t="s">
        <v>36</v>
      </c>
      <c r="B63" s="6">
        <v>703</v>
      </c>
      <c r="C63" s="28" t="s">
        <v>14</v>
      </c>
      <c r="D63" s="28" t="s">
        <v>130</v>
      </c>
      <c r="E63" s="22" t="s">
        <v>192</v>
      </c>
      <c r="F63" s="15">
        <v>800</v>
      </c>
      <c r="G63" s="7">
        <v>2</v>
      </c>
      <c r="H63" s="7">
        <v>0</v>
      </c>
    </row>
    <row r="64" spans="1:8" ht="15" customHeight="1">
      <c r="A64" s="43" t="s">
        <v>60</v>
      </c>
      <c r="B64" s="44">
        <v>703</v>
      </c>
      <c r="C64" s="28" t="s">
        <v>61</v>
      </c>
      <c r="D64" s="28"/>
      <c r="E64" s="45"/>
      <c r="F64" s="34"/>
      <c r="G64" s="29">
        <f>G65+G71+G77</f>
        <v>2031.7</v>
      </c>
      <c r="H64" s="29">
        <f>H65+H71+H77</f>
        <v>1658</v>
      </c>
    </row>
    <row r="65" spans="1:8" ht="15">
      <c r="A65" s="46" t="s">
        <v>62</v>
      </c>
      <c r="B65" s="27">
        <v>703</v>
      </c>
      <c r="C65" s="28" t="s">
        <v>61</v>
      </c>
      <c r="D65" s="28" t="s">
        <v>7</v>
      </c>
      <c r="E65" s="28"/>
      <c r="F65" s="34"/>
      <c r="G65" s="29">
        <f>G66</f>
        <v>335</v>
      </c>
      <c r="H65" s="29">
        <f>H66</f>
        <v>117.00000000000001</v>
      </c>
    </row>
    <row r="66" spans="1:8" ht="25.5">
      <c r="A66" s="20" t="s">
        <v>17</v>
      </c>
      <c r="B66" s="27">
        <v>703</v>
      </c>
      <c r="C66" s="28" t="s">
        <v>61</v>
      </c>
      <c r="D66" s="28" t="s">
        <v>7</v>
      </c>
      <c r="E66" s="38" t="s">
        <v>57</v>
      </c>
      <c r="F66" s="34"/>
      <c r="G66" s="29">
        <f>G67</f>
        <v>335</v>
      </c>
      <c r="H66" s="29">
        <f>H67</f>
        <v>117.00000000000001</v>
      </c>
    </row>
    <row r="67" spans="1:8" ht="12.75">
      <c r="A67" s="20" t="s">
        <v>16</v>
      </c>
      <c r="B67" s="27">
        <v>703</v>
      </c>
      <c r="C67" s="28" t="s">
        <v>61</v>
      </c>
      <c r="D67" s="28" t="s">
        <v>7</v>
      </c>
      <c r="E67" s="38" t="s">
        <v>18</v>
      </c>
      <c r="F67" s="34"/>
      <c r="G67" s="29">
        <f>G68+G69+G70</f>
        <v>335</v>
      </c>
      <c r="H67" s="29">
        <f>H68+H69+H70</f>
        <v>117.00000000000001</v>
      </c>
    </row>
    <row r="68" spans="1:8" ht="51">
      <c r="A68" s="30" t="s">
        <v>63</v>
      </c>
      <c r="B68" s="27">
        <v>703</v>
      </c>
      <c r="C68" s="28" t="s">
        <v>61</v>
      </c>
      <c r="D68" s="28" t="s">
        <v>7</v>
      </c>
      <c r="E68" s="38" t="s">
        <v>64</v>
      </c>
      <c r="F68" s="27">
        <v>200</v>
      </c>
      <c r="G68" s="29">
        <v>192.7</v>
      </c>
      <c r="H68" s="29">
        <v>50.2</v>
      </c>
    </row>
    <row r="69" spans="1:8" ht="25.5">
      <c r="A69" s="30" t="s">
        <v>65</v>
      </c>
      <c r="B69" s="27">
        <v>703</v>
      </c>
      <c r="C69" s="28" t="s">
        <v>61</v>
      </c>
      <c r="D69" s="28" t="s">
        <v>7</v>
      </c>
      <c r="E69" s="38" t="s">
        <v>64</v>
      </c>
      <c r="F69" s="27">
        <v>800</v>
      </c>
      <c r="G69" s="29">
        <v>90</v>
      </c>
      <c r="H69" s="29">
        <v>47.1</v>
      </c>
    </row>
    <row r="70" spans="1:8" ht="53.25" customHeight="1">
      <c r="A70" s="30" t="s">
        <v>66</v>
      </c>
      <c r="B70" s="27">
        <v>703</v>
      </c>
      <c r="C70" s="28" t="s">
        <v>61</v>
      </c>
      <c r="D70" s="28" t="s">
        <v>7</v>
      </c>
      <c r="E70" s="38" t="s">
        <v>128</v>
      </c>
      <c r="F70" s="27" t="s">
        <v>3</v>
      </c>
      <c r="G70" s="29">
        <v>52.3</v>
      </c>
      <c r="H70" s="29">
        <v>19.7</v>
      </c>
    </row>
    <row r="71" spans="1:8" ht="15">
      <c r="A71" s="47" t="s">
        <v>67</v>
      </c>
      <c r="B71" s="27">
        <v>703</v>
      </c>
      <c r="C71" s="28" t="s">
        <v>61</v>
      </c>
      <c r="D71" s="28" t="s">
        <v>39</v>
      </c>
      <c r="E71" s="28"/>
      <c r="F71" s="34"/>
      <c r="G71" s="29">
        <f>G72</f>
        <v>541.7</v>
      </c>
      <c r="H71" s="29">
        <f>H72</f>
        <v>513.1</v>
      </c>
    </row>
    <row r="72" spans="1:8" ht="31.5" customHeight="1">
      <c r="A72" s="20" t="s">
        <v>17</v>
      </c>
      <c r="B72" s="27">
        <v>703</v>
      </c>
      <c r="C72" s="28" t="s">
        <v>61</v>
      </c>
      <c r="D72" s="28" t="s">
        <v>39</v>
      </c>
      <c r="E72" s="38" t="s">
        <v>57</v>
      </c>
      <c r="F72" s="27"/>
      <c r="G72" s="29">
        <f>G73</f>
        <v>541.7</v>
      </c>
      <c r="H72" s="29">
        <f>H73</f>
        <v>513.1</v>
      </c>
    </row>
    <row r="73" spans="1:8" ht="12.75">
      <c r="A73" s="20" t="s">
        <v>16</v>
      </c>
      <c r="B73" s="27">
        <v>703</v>
      </c>
      <c r="C73" s="28" t="s">
        <v>61</v>
      </c>
      <c r="D73" s="28" t="s">
        <v>39</v>
      </c>
      <c r="E73" s="38" t="s">
        <v>25</v>
      </c>
      <c r="F73" s="34"/>
      <c r="G73" s="29">
        <f>G74+G75+G76</f>
        <v>541.7</v>
      </c>
      <c r="H73" s="29">
        <f>H74+H75+H76</f>
        <v>513.1</v>
      </c>
    </row>
    <row r="74" spans="1:8" ht="40.5" customHeight="1">
      <c r="A74" s="30" t="s">
        <v>138</v>
      </c>
      <c r="B74" s="27">
        <v>703</v>
      </c>
      <c r="C74" s="28" t="s">
        <v>61</v>
      </c>
      <c r="D74" s="28" t="s">
        <v>39</v>
      </c>
      <c r="E74" s="38" t="s">
        <v>68</v>
      </c>
      <c r="F74" s="27">
        <v>200</v>
      </c>
      <c r="G74" s="29">
        <v>463.5</v>
      </c>
      <c r="H74" s="29">
        <v>457.1</v>
      </c>
    </row>
    <row r="75" spans="1:8" ht="33" customHeight="1">
      <c r="A75" s="30" t="s">
        <v>131</v>
      </c>
      <c r="B75" s="27">
        <v>703</v>
      </c>
      <c r="C75" s="28" t="s">
        <v>61</v>
      </c>
      <c r="D75" s="28" t="s">
        <v>39</v>
      </c>
      <c r="E75" s="38" t="s">
        <v>68</v>
      </c>
      <c r="F75" s="27">
        <v>800</v>
      </c>
      <c r="G75" s="29">
        <v>8.2</v>
      </c>
      <c r="H75" s="29">
        <v>8.2</v>
      </c>
    </row>
    <row r="76" spans="1:8" ht="47.25" customHeight="1">
      <c r="A76" s="30" t="s">
        <v>194</v>
      </c>
      <c r="B76" s="27">
        <v>703</v>
      </c>
      <c r="C76" s="28" t="s">
        <v>61</v>
      </c>
      <c r="D76" s="28" t="s">
        <v>39</v>
      </c>
      <c r="E76" s="38" t="s">
        <v>193</v>
      </c>
      <c r="F76" s="27">
        <v>800</v>
      </c>
      <c r="G76" s="29">
        <v>70</v>
      </c>
      <c r="H76" s="29">
        <v>47.8</v>
      </c>
    </row>
    <row r="77" spans="1:8" ht="15.75" customHeight="1">
      <c r="A77" s="47" t="s">
        <v>69</v>
      </c>
      <c r="B77" s="27">
        <v>703</v>
      </c>
      <c r="C77" s="28" t="s">
        <v>61</v>
      </c>
      <c r="D77" s="28" t="s">
        <v>41</v>
      </c>
      <c r="E77" s="38"/>
      <c r="F77" s="34"/>
      <c r="G77" s="29">
        <f>G81+G78</f>
        <v>1155</v>
      </c>
      <c r="H77" s="29">
        <f>H81+H78</f>
        <v>1027.9</v>
      </c>
    </row>
    <row r="78" spans="1:8" ht="66" customHeight="1">
      <c r="A78" s="54" t="s">
        <v>166</v>
      </c>
      <c r="B78" s="27">
        <v>703</v>
      </c>
      <c r="C78" s="28" t="s">
        <v>61</v>
      </c>
      <c r="D78" s="28" t="s">
        <v>41</v>
      </c>
      <c r="E78" s="38" t="s">
        <v>39</v>
      </c>
      <c r="F78" s="34"/>
      <c r="G78" s="29">
        <f>G79</f>
        <v>50</v>
      </c>
      <c r="H78" s="29">
        <f>H79</f>
        <v>0</v>
      </c>
    </row>
    <row r="79" spans="1:8" ht="50.25" customHeight="1">
      <c r="A79" s="20" t="s">
        <v>170</v>
      </c>
      <c r="B79" s="27">
        <v>703</v>
      </c>
      <c r="C79" s="28" t="s">
        <v>61</v>
      </c>
      <c r="D79" s="28" t="s">
        <v>41</v>
      </c>
      <c r="E79" s="38" t="s">
        <v>172</v>
      </c>
      <c r="F79" s="27"/>
      <c r="G79" s="29">
        <f>G80</f>
        <v>50</v>
      </c>
      <c r="H79" s="29">
        <f>H80</f>
        <v>0</v>
      </c>
    </row>
    <row r="80" spans="1:8" ht="74.25" customHeight="1">
      <c r="A80" s="20" t="s">
        <v>171</v>
      </c>
      <c r="B80" s="27">
        <v>703</v>
      </c>
      <c r="C80" s="28" t="s">
        <v>61</v>
      </c>
      <c r="D80" s="28" t="s">
        <v>41</v>
      </c>
      <c r="E80" s="38" t="s">
        <v>173</v>
      </c>
      <c r="F80" s="27">
        <v>200</v>
      </c>
      <c r="G80" s="29">
        <v>50</v>
      </c>
      <c r="H80" s="29">
        <v>0</v>
      </c>
    </row>
    <row r="81" spans="1:8" ht="55.5" customHeight="1">
      <c r="A81" s="30" t="s">
        <v>70</v>
      </c>
      <c r="B81" s="27">
        <v>703</v>
      </c>
      <c r="C81" s="28" t="s">
        <v>61</v>
      </c>
      <c r="D81" s="28" t="s">
        <v>41</v>
      </c>
      <c r="E81" s="38" t="s">
        <v>61</v>
      </c>
      <c r="F81" s="34"/>
      <c r="G81" s="29">
        <f>G82+G85+G87</f>
        <v>1105</v>
      </c>
      <c r="H81" s="29">
        <f>H82+H85+H87</f>
        <v>1027.9</v>
      </c>
    </row>
    <row r="82" spans="1:8" ht="42.75" customHeight="1">
      <c r="A82" s="30" t="s">
        <v>136</v>
      </c>
      <c r="B82" s="27">
        <v>703</v>
      </c>
      <c r="C82" s="28" t="s">
        <v>61</v>
      </c>
      <c r="D82" s="28" t="s">
        <v>41</v>
      </c>
      <c r="E82" s="38" t="s">
        <v>71</v>
      </c>
      <c r="F82" s="34"/>
      <c r="G82" s="29">
        <f>G83+G84</f>
        <v>995</v>
      </c>
      <c r="H82" s="29">
        <f>H83+H84</f>
        <v>978.2</v>
      </c>
    </row>
    <row r="83" spans="1:8" ht="25.5" customHeight="1">
      <c r="A83" s="30" t="s">
        <v>72</v>
      </c>
      <c r="B83" s="27">
        <v>703</v>
      </c>
      <c r="C83" s="28" t="s">
        <v>61</v>
      </c>
      <c r="D83" s="28" t="s">
        <v>41</v>
      </c>
      <c r="E83" s="38" t="s">
        <v>73</v>
      </c>
      <c r="F83" s="27">
        <v>200</v>
      </c>
      <c r="G83" s="29">
        <v>675</v>
      </c>
      <c r="H83" s="29">
        <v>670</v>
      </c>
    </row>
    <row r="84" spans="1:8" ht="58.5" customHeight="1">
      <c r="A84" s="30" t="s">
        <v>126</v>
      </c>
      <c r="B84" s="27">
        <v>703</v>
      </c>
      <c r="C84" s="28" t="s">
        <v>61</v>
      </c>
      <c r="D84" s="28" t="s">
        <v>41</v>
      </c>
      <c r="E84" s="38" t="s">
        <v>125</v>
      </c>
      <c r="F84" s="27">
        <v>200</v>
      </c>
      <c r="G84" s="29">
        <v>320</v>
      </c>
      <c r="H84" s="29">
        <v>308.2</v>
      </c>
    </row>
    <row r="85" spans="1:8" ht="26.25" customHeight="1">
      <c r="A85" s="30" t="s">
        <v>74</v>
      </c>
      <c r="B85" s="27">
        <v>703</v>
      </c>
      <c r="C85" s="28" t="s">
        <v>61</v>
      </c>
      <c r="D85" s="28" t="s">
        <v>41</v>
      </c>
      <c r="E85" s="38" t="s">
        <v>75</v>
      </c>
      <c r="F85" s="34"/>
      <c r="G85" s="29">
        <f>G86</f>
        <v>40</v>
      </c>
      <c r="H85" s="29">
        <f>H86</f>
        <v>7.3</v>
      </c>
    </row>
    <row r="86" spans="1:8" ht="41.25" customHeight="1">
      <c r="A86" s="30" t="s">
        <v>76</v>
      </c>
      <c r="B86" s="27">
        <v>703</v>
      </c>
      <c r="C86" s="28" t="s">
        <v>61</v>
      </c>
      <c r="D86" s="28" t="s">
        <v>41</v>
      </c>
      <c r="E86" s="38" t="s">
        <v>77</v>
      </c>
      <c r="F86" s="27">
        <v>200</v>
      </c>
      <c r="G86" s="29">
        <v>40</v>
      </c>
      <c r="H86" s="29">
        <v>7.3</v>
      </c>
    </row>
    <row r="87" spans="1:8" ht="51.75" customHeight="1">
      <c r="A87" s="30" t="s">
        <v>78</v>
      </c>
      <c r="B87" s="27">
        <v>703</v>
      </c>
      <c r="C87" s="28" t="s">
        <v>61</v>
      </c>
      <c r="D87" s="28" t="s">
        <v>41</v>
      </c>
      <c r="E87" s="38" t="s">
        <v>80</v>
      </c>
      <c r="F87" s="27"/>
      <c r="G87" s="29">
        <f>G88</f>
        <v>70</v>
      </c>
      <c r="H87" s="29">
        <f>H88</f>
        <v>42.4</v>
      </c>
    </row>
    <row r="88" spans="1:8" ht="55.5" customHeight="1">
      <c r="A88" s="30" t="s">
        <v>81</v>
      </c>
      <c r="B88" s="27">
        <v>703</v>
      </c>
      <c r="C88" s="28" t="s">
        <v>61</v>
      </c>
      <c r="D88" s="28" t="s">
        <v>41</v>
      </c>
      <c r="E88" s="38" t="s">
        <v>79</v>
      </c>
      <c r="F88" s="27">
        <v>200</v>
      </c>
      <c r="G88" s="29">
        <v>70</v>
      </c>
      <c r="H88" s="29">
        <v>42.4</v>
      </c>
    </row>
    <row r="89" spans="1:8" ht="21" customHeight="1">
      <c r="A89" s="51" t="s">
        <v>132</v>
      </c>
      <c r="B89" s="27">
        <v>703</v>
      </c>
      <c r="C89" s="28" t="s">
        <v>110</v>
      </c>
      <c r="D89" s="28"/>
      <c r="E89" s="38"/>
      <c r="F89" s="27"/>
      <c r="G89" s="29">
        <f>G90</f>
        <v>150</v>
      </c>
      <c r="H89" s="29">
        <f>H90</f>
        <v>143.8</v>
      </c>
    </row>
    <row r="90" spans="1:8" ht="30.75" customHeight="1">
      <c r="A90" s="47" t="s">
        <v>133</v>
      </c>
      <c r="B90" s="27">
        <v>703</v>
      </c>
      <c r="C90" s="28" t="s">
        <v>110</v>
      </c>
      <c r="D90" s="28" t="s">
        <v>61</v>
      </c>
      <c r="E90" s="38"/>
      <c r="F90" s="27"/>
      <c r="G90" s="29">
        <f>G91</f>
        <v>150</v>
      </c>
      <c r="H90" s="29">
        <f>H91</f>
        <v>143.8</v>
      </c>
    </row>
    <row r="91" spans="1:8" ht="75" customHeight="1">
      <c r="A91" s="54" t="s">
        <v>166</v>
      </c>
      <c r="B91" s="27">
        <v>703</v>
      </c>
      <c r="C91" s="28" t="s">
        <v>110</v>
      </c>
      <c r="D91" s="28" t="s">
        <v>61</v>
      </c>
      <c r="E91" s="38" t="s">
        <v>39</v>
      </c>
      <c r="F91" s="27"/>
      <c r="G91" s="29">
        <f>G92</f>
        <v>150</v>
      </c>
      <c r="H91" s="29">
        <f>H92</f>
        <v>143.8</v>
      </c>
    </row>
    <row r="92" spans="1:8" ht="50.25" customHeight="1">
      <c r="A92" s="55" t="s">
        <v>167</v>
      </c>
      <c r="B92" s="27">
        <v>703</v>
      </c>
      <c r="C92" s="28" t="s">
        <v>110</v>
      </c>
      <c r="D92" s="28" t="s">
        <v>61</v>
      </c>
      <c r="E92" s="38" t="s">
        <v>168</v>
      </c>
      <c r="F92" s="27"/>
      <c r="G92" s="29">
        <f>G93</f>
        <v>150</v>
      </c>
      <c r="H92" s="29">
        <f>H93</f>
        <v>143.8</v>
      </c>
    </row>
    <row r="93" spans="1:8" ht="53.25" customHeight="1">
      <c r="A93" s="20" t="s">
        <v>134</v>
      </c>
      <c r="B93" s="27">
        <v>703</v>
      </c>
      <c r="C93" s="28" t="s">
        <v>110</v>
      </c>
      <c r="D93" s="28" t="s">
        <v>61</v>
      </c>
      <c r="E93" s="38" t="s">
        <v>169</v>
      </c>
      <c r="F93" s="27">
        <v>200</v>
      </c>
      <c r="G93" s="29">
        <v>150</v>
      </c>
      <c r="H93" s="29">
        <v>143.8</v>
      </c>
    </row>
    <row r="94" spans="1:8" ht="17.25" customHeight="1">
      <c r="A94" s="40" t="s">
        <v>82</v>
      </c>
      <c r="B94" s="27">
        <v>703</v>
      </c>
      <c r="C94" s="28" t="s">
        <v>83</v>
      </c>
      <c r="D94" s="28"/>
      <c r="E94" s="34"/>
      <c r="F94" s="27"/>
      <c r="G94" s="29">
        <f>G95+G117</f>
        <v>29714.4</v>
      </c>
      <c r="H94" s="29">
        <f>H95+H117</f>
        <v>3605.9</v>
      </c>
    </row>
    <row r="95" spans="1:8" ht="14.25" customHeight="1">
      <c r="A95" s="47" t="s">
        <v>84</v>
      </c>
      <c r="B95" s="27">
        <v>703</v>
      </c>
      <c r="C95" s="28" t="s">
        <v>83</v>
      </c>
      <c r="D95" s="28" t="s">
        <v>7</v>
      </c>
      <c r="E95" s="34"/>
      <c r="F95" s="27"/>
      <c r="G95" s="29">
        <f>G96+G110</f>
        <v>28938.7</v>
      </c>
      <c r="H95" s="29">
        <f>H96+H110</f>
        <v>3228.3</v>
      </c>
    </row>
    <row r="96" spans="1:8" ht="52.5" customHeight="1">
      <c r="A96" s="30" t="s">
        <v>85</v>
      </c>
      <c r="B96" s="27">
        <v>703</v>
      </c>
      <c r="C96" s="28" t="s">
        <v>83</v>
      </c>
      <c r="D96" s="28" t="s">
        <v>7</v>
      </c>
      <c r="E96" s="38" t="s">
        <v>14</v>
      </c>
      <c r="F96" s="27"/>
      <c r="G96" s="29">
        <f>G97</f>
        <v>3562.7</v>
      </c>
      <c r="H96" s="29">
        <f>H97</f>
        <v>1947.6000000000001</v>
      </c>
    </row>
    <row r="97" spans="1:8" ht="62.25" customHeight="1">
      <c r="A97" s="30" t="s">
        <v>86</v>
      </c>
      <c r="B97" s="27">
        <v>703</v>
      </c>
      <c r="C97" s="28" t="s">
        <v>83</v>
      </c>
      <c r="D97" s="28" t="s">
        <v>7</v>
      </c>
      <c r="E97" s="38" t="s">
        <v>87</v>
      </c>
      <c r="F97" s="27"/>
      <c r="G97" s="29">
        <f>G98+G104+G106+G108</f>
        <v>3562.7</v>
      </c>
      <c r="H97" s="29">
        <f>H98+H104+H106+H108</f>
        <v>1947.6000000000001</v>
      </c>
    </row>
    <row r="98" spans="1:8" ht="69" customHeight="1">
      <c r="A98" s="30" t="s">
        <v>88</v>
      </c>
      <c r="B98" s="27">
        <v>703</v>
      </c>
      <c r="C98" s="28" t="s">
        <v>83</v>
      </c>
      <c r="D98" s="28" t="s">
        <v>7</v>
      </c>
      <c r="E98" s="38" t="s">
        <v>89</v>
      </c>
      <c r="F98" s="27"/>
      <c r="G98" s="29">
        <f>G99+G100+G101+G102+G103</f>
        <v>3480.5</v>
      </c>
      <c r="H98" s="29">
        <f>H99+H100+H101+H102+H103</f>
        <v>1914.0000000000002</v>
      </c>
    </row>
    <row r="99" spans="1:8" ht="131.25" customHeight="1">
      <c r="A99" s="30" t="s">
        <v>92</v>
      </c>
      <c r="B99" s="27">
        <v>703</v>
      </c>
      <c r="C99" s="28" t="s">
        <v>83</v>
      </c>
      <c r="D99" s="28" t="s">
        <v>7</v>
      </c>
      <c r="E99" s="38" t="s">
        <v>174</v>
      </c>
      <c r="F99" s="27">
        <v>100</v>
      </c>
      <c r="G99" s="29">
        <v>2169.8</v>
      </c>
      <c r="H99" s="29">
        <v>947.1</v>
      </c>
    </row>
    <row r="100" spans="1:8" ht="81" customHeight="1">
      <c r="A100" s="30" t="s">
        <v>90</v>
      </c>
      <c r="B100" s="27">
        <v>703</v>
      </c>
      <c r="C100" s="28" t="s">
        <v>83</v>
      </c>
      <c r="D100" s="28" t="s">
        <v>7</v>
      </c>
      <c r="E100" s="38" t="s">
        <v>174</v>
      </c>
      <c r="F100" s="27">
        <v>200</v>
      </c>
      <c r="G100" s="29">
        <v>731.9</v>
      </c>
      <c r="H100" s="29">
        <v>685.7</v>
      </c>
    </row>
    <row r="101" spans="1:8" ht="69.75" customHeight="1">
      <c r="A101" s="30" t="s">
        <v>93</v>
      </c>
      <c r="B101" s="27">
        <v>703</v>
      </c>
      <c r="C101" s="28" t="s">
        <v>83</v>
      </c>
      <c r="D101" s="28" t="s">
        <v>7</v>
      </c>
      <c r="E101" s="38" t="s">
        <v>174</v>
      </c>
      <c r="F101" s="27">
        <v>800</v>
      </c>
      <c r="G101" s="29">
        <v>23.2</v>
      </c>
      <c r="H101" s="29">
        <v>23.2</v>
      </c>
    </row>
    <row r="102" spans="1:8" ht="161.25" customHeight="1">
      <c r="A102" s="30" t="s">
        <v>127</v>
      </c>
      <c r="B102" s="27">
        <v>703</v>
      </c>
      <c r="C102" s="28" t="s">
        <v>83</v>
      </c>
      <c r="D102" s="28" t="s">
        <v>7</v>
      </c>
      <c r="E102" s="35" t="s">
        <v>94</v>
      </c>
      <c r="F102" s="27">
        <v>100</v>
      </c>
      <c r="G102" s="29">
        <v>51.9</v>
      </c>
      <c r="H102" s="29">
        <v>32</v>
      </c>
    </row>
    <row r="103" spans="1:8" ht="138" customHeight="1">
      <c r="A103" s="30" t="s">
        <v>200</v>
      </c>
      <c r="B103" s="27">
        <v>703</v>
      </c>
      <c r="C103" s="28" t="s">
        <v>83</v>
      </c>
      <c r="D103" s="28" t="s">
        <v>7</v>
      </c>
      <c r="E103" s="35" t="s">
        <v>199</v>
      </c>
      <c r="F103" s="27">
        <v>100</v>
      </c>
      <c r="G103" s="29">
        <v>503.7</v>
      </c>
      <c r="H103" s="29">
        <v>226</v>
      </c>
    </row>
    <row r="104" spans="1:8" ht="37.5" customHeight="1">
      <c r="A104" s="30" t="s">
        <v>178</v>
      </c>
      <c r="B104" s="27">
        <v>703</v>
      </c>
      <c r="C104" s="28" t="s">
        <v>83</v>
      </c>
      <c r="D104" s="28" t="s">
        <v>7</v>
      </c>
      <c r="E104" s="38" t="s">
        <v>179</v>
      </c>
      <c r="F104" s="27"/>
      <c r="G104" s="29">
        <f>G105</f>
        <v>9.2</v>
      </c>
      <c r="H104" s="29">
        <f>H105</f>
        <v>0</v>
      </c>
    </row>
    <row r="105" spans="1:8" ht="54" customHeight="1">
      <c r="A105" s="30" t="s">
        <v>180</v>
      </c>
      <c r="B105" s="27">
        <v>703</v>
      </c>
      <c r="C105" s="28" t="s">
        <v>83</v>
      </c>
      <c r="D105" s="28" t="s">
        <v>7</v>
      </c>
      <c r="E105" s="38" t="s">
        <v>186</v>
      </c>
      <c r="F105" s="27">
        <v>200</v>
      </c>
      <c r="G105" s="29">
        <v>9.2</v>
      </c>
      <c r="H105" s="29">
        <v>0</v>
      </c>
    </row>
    <row r="106" spans="1:8" ht="33.75" customHeight="1">
      <c r="A106" s="30" t="s">
        <v>95</v>
      </c>
      <c r="B106" s="27">
        <v>703</v>
      </c>
      <c r="C106" s="28" t="s">
        <v>83</v>
      </c>
      <c r="D106" s="28" t="s">
        <v>7</v>
      </c>
      <c r="E106" s="38" t="s">
        <v>96</v>
      </c>
      <c r="F106" s="27"/>
      <c r="G106" s="29">
        <f>G107</f>
        <v>60</v>
      </c>
      <c r="H106" s="29">
        <f>H107</f>
        <v>33.6</v>
      </c>
    </row>
    <row r="107" spans="1:8" ht="51" customHeight="1">
      <c r="A107" s="30" t="s">
        <v>97</v>
      </c>
      <c r="B107" s="27">
        <v>703</v>
      </c>
      <c r="C107" s="28" t="s">
        <v>83</v>
      </c>
      <c r="D107" s="28" t="s">
        <v>7</v>
      </c>
      <c r="E107" s="38" t="s">
        <v>185</v>
      </c>
      <c r="F107" s="27">
        <v>200</v>
      </c>
      <c r="G107" s="29">
        <v>60</v>
      </c>
      <c r="H107" s="29">
        <v>33.6</v>
      </c>
    </row>
    <row r="108" spans="1:8" ht="51" customHeight="1">
      <c r="A108" s="30" t="s">
        <v>181</v>
      </c>
      <c r="B108" s="27">
        <v>703</v>
      </c>
      <c r="C108" s="28" t="s">
        <v>83</v>
      </c>
      <c r="D108" s="28" t="s">
        <v>7</v>
      </c>
      <c r="E108" s="38" t="s">
        <v>182</v>
      </c>
      <c r="F108" s="27"/>
      <c r="G108" s="29">
        <f>G109</f>
        <v>13</v>
      </c>
      <c r="H108" s="29">
        <f>H109</f>
        <v>0</v>
      </c>
    </row>
    <row r="109" spans="1:8" ht="62.25" customHeight="1">
      <c r="A109" s="30" t="s">
        <v>183</v>
      </c>
      <c r="B109" s="27">
        <v>703</v>
      </c>
      <c r="C109" s="28" t="s">
        <v>83</v>
      </c>
      <c r="D109" s="28" t="s">
        <v>7</v>
      </c>
      <c r="E109" s="35" t="s">
        <v>184</v>
      </c>
      <c r="F109" s="27">
        <v>200</v>
      </c>
      <c r="G109" s="29">
        <v>13</v>
      </c>
      <c r="H109" s="29">
        <v>0</v>
      </c>
    </row>
    <row r="110" spans="1:8" ht="68.25" customHeight="1">
      <c r="A110" s="77" t="s">
        <v>175</v>
      </c>
      <c r="B110" s="44">
        <v>703</v>
      </c>
      <c r="C110" s="28" t="s">
        <v>83</v>
      </c>
      <c r="D110" s="28" t="s">
        <v>7</v>
      </c>
      <c r="E110" s="38" t="s">
        <v>187</v>
      </c>
      <c r="F110" s="27"/>
      <c r="G110" s="29">
        <f>G114+G111</f>
        <v>25376</v>
      </c>
      <c r="H110" s="29">
        <f>H114+H111</f>
        <v>1280.6999999999998</v>
      </c>
    </row>
    <row r="111" spans="1:8" ht="68.25" customHeight="1">
      <c r="A111" s="79" t="s">
        <v>195</v>
      </c>
      <c r="B111" s="44">
        <v>703</v>
      </c>
      <c r="C111" s="28" t="s">
        <v>83</v>
      </c>
      <c r="D111" s="28" t="s">
        <v>7</v>
      </c>
      <c r="E111" s="38" t="s">
        <v>197</v>
      </c>
      <c r="F111" s="27"/>
      <c r="G111" s="29">
        <f>G113+G112</f>
        <v>1320</v>
      </c>
      <c r="H111" s="29">
        <f>H113+H112</f>
        <v>1280.6999999999998</v>
      </c>
    </row>
    <row r="112" spans="1:8" ht="68.25" customHeight="1">
      <c r="A112" s="78" t="s">
        <v>196</v>
      </c>
      <c r="B112" s="44">
        <v>703</v>
      </c>
      <c r="C112" s="28" t="s">
        <v>83</v>
      </c>
      <c r="D112" s="28" t="s">
        <v>7</v>
      </c>
      <c r="E112" s="38" t="s">
        <v>198</v>
      </c>
      <c r="F112" s="27">
        <v>200</v>
      </c>
      <c r="G112" s="29">
        <v>435.9</v>
      </c>
      <c r="H112" s="29">
        <v>435.9</v>
      </c>
    </row>
    <row r="113" spans="1:8" ht="84" customHeight="1">
      <c r="A113" s="78" t="s">
        <v>201</v>
      </c>
      <c r="B113" s="44">
        <v>703</v>
      </c>
      <c r="C113" s="28" t="s">
        <v>83</v>
      </c>
      <c r="D113" s="28" t="s">
        <v>7</v>
      </c>
      <c r="E113" s="38" t="s">
        <v>198</v>
      </c>
      <c r="F113" s="27">
        <v>400</v>
      </c>
      <c r="G113" s="29">
        <v>884.1</v>
      </c>
      <c r="H113" s="29">
        <v>844.8</v>
      </c>
    </row>
    <row r="114" spans="1:8" ht="51.75" customHeight="1">
      <c r="A114" s="76" t="s">
        <v>176</v>
      </c>
      <c r="B114" s="44">
        <v>703</v>
      </c>
      <c r="C114" s="28" t="s">
        <v>83</v>
      </c>
      <c r="D114" s="28" t="s">
        <v>7</v>
      </c>
      <c r="E114" s="38" t="s">
        <v>188</v>
      </c>
      <c r="F114" s="27"/>
      <c r="G114" s="29">
        <f>G115+G116</f>
        <v>24056</v>
      </c>
      <c r="H114" s="29">
        <f>H115+H116</f>
        <v>0</v>
      </c>
    </row>
    <row r="115" spans="1:8" ht="52.5" customHeight="1">
      <c r="A115" s="57" t="s">
        <v>177</v>
      </c>
      <c r="B115" s="44">
        <v>703</v>
      </c>
      <c r="C115" s="28" t="s">
        <v>83</v>
      </c>
      <c r="D115" s="28" t="s">
        <v>7</v>
      </c>
      <c r="E115" s="58" t="s">
        <v>189</v>
      </c>
      <c r="F115" s="44">
        <v>400</v>
      </c>
      <c r="G115" s="29">
        <v>22853</v>
      </c>
      <c r="H115" s="29">
        <v>0</v>
      </c>
    </row>
    <row r="116" spans="1:8" ht="51" customHeight="1">
      <c r="A116" s="56" t="s">
        <v>177</v>
      </c>
      <c r="B116" s="44">
        <v>703</v>
      </c>
      <c r="C116" s="28" t="s">
        <v>83</v>
      </c>
      <c r="D116" s="28" t="s">
        <v>7</v>
      </c>
      <c r="E116" s="58" t="s">
        <v>190</v>
      </c>
      <c r="F116" s="44">
        <v>400</v>
      </c>
      <c r="G116" s="29">
        <v>1203</v>
      </c>
      <c r="H116" s="29">
        <v>0</v>
      </c>
    </row>
    <row r="117" spans="1:8" ht="32.25" customHeight="1">
      <c r="A117" s="47" t="s">
        <v>191</v>
      </c>
      <c r="B117" s="27">
        <v>703</v>
      </c>
      <c r="C117" s="28" t="s">
        <v>83</v>
      </c>
      <c r="D117" s="28" t="s">
        <v>14</v>
      </c>
      <c r="E117" s="35"/>
      <c r="F117" s="27"/>
      <c r="G117" s="29">
        <f aca="true" t="shared" si="4" ref="G117:H119">G118</f>
        <v>775.7</v>
      </c>
      <c r="H117" s="29">
        <f t="shared" si="4"/>
        <v>377.6</v>
      </c>
    </row>
    <row r="118" spans="1:8" ht="51">
      <c r="A118" s="30" t="s">
        <v>85</v>
      </c>
      <c r="B118" s="27">
        <v>703</v>
      </c>
      <c r="C118" s="28" t="s">
        <v>83</v>
      </c>
      <c r="D118" s="28" t="s">
        <v>14</v>
      </c>
      <c r="E118" s="38" t="s">
        <v>106</v>
      </c>
      <c r="F118" s="27"/>
      <c r="G118" s="29">
        <f t="shared" si="4"/>
        <v>775.7</v>
      </c>
      <c r="H118" s="29">
        <f t="shared" si="4"/>
        <v>377.6</v>
      </c>
    </row>
    <row r="119" spans="1:8" ht="93.75" customHeight="1">
      <c r="A119" s="30" t="s">
        <v>98</v>
      </c>
      <c r="B119" s="27">
        <v>703</v>
      </c>
      <c r="C119" s="28" t="s">
        <v>83</v>
      </c>
      <c r="D119" s="28" t="s">
        <v>14</v>
      </c>
      <c r="E119" s="38" t="s">
        <v>99</v>
      </c>
      <c r="F119" s="27"/>
      <c r="G119" s="29">
        <f t="shared" si="4"/>
        <v>775.7</v>
      </c>
      <c r="H119" s="29">
        <f t="shared" si="4"/>
        <v>377.6</v>
      </c>
    </row>
    <row r="120" spans="1:8" ht="62.25" customHeight="1">
      <c r="A120" s="30" t="s">
        <v>100</v>
      </c>
      <c r="B120" s="27">
        <v>703</v>
      </c>
      <c r="C120" s="28" t="s">
        <v>83</v>
      </c>
      <c r="D120" s="28" t="s">
        <v>14</v>
      </c>
      <c r="E120" s="38" t="s">
        <v>101</v>
      </c>
      <c r="F120" s="27"/>
      <c r="G120" s="29">
        <f>G121+G122+G123</f>
        <v>775.7</v>
      </c>
      <c r="H120" s="29">
        <f>H121+H122+H123</f>
        <v>377.6</v>
      </c>
    </row>
    <row r="121" spans="1:8" ht="132.75" customHeight="1">
      <c r="A121" s="30" t="s">
        <v>104</v>
      </c>
      <c r="B121" s="27">
        <v>703</v>
      </c>
      <c r="C121" s="28" t="s">
        <v>83</v>
      </c>
      <c r="D121" s="28" t="s">
        <v>14</v>
      </c>
      <c r="E121" s="35" t="s">
        <v>102</v>
      </c>
      <c r="F121" s="27">
        <v>100</v>
      </c>
      <c r="G121" s="29">
        <v>642</v>
      </c>
      <c r="H121" s="29">
        <v>340.7</v>
      </c>
    </row>
    <row r="122" spans="1:8" ht="98.25" customHeight="1">
      <c r="A122" s="30" t="s">
        <v>103</v>
      </c>
      <c r="B122" s="27">
        <v>703</v>
      </c>
      <c r="C122" s="28" t="s">
        <v>83</v>
      </c>
      <c r="D122" s="28" t="s">
        <v>14</v>
      </c>
      <c r="E122" s="35" t="s">
        <v>102</v>
      </c>
      <c r="F122" s="27">
        <v>200</v>
      </c>
      <c r="G122" s="29">
        <v>132.7</v>
      </c>
      <c r="H122" s="29">
        <v>36.8</v>
      </c>
    </row>
    <row r="123" spans="1:8" ht="90" customHeight="1">
      <c r="A123" s="30" t="s">
        <v>105</v>
      </c>
      <c r="B123" s="27">
        <v>703</v>
      </c>
      <c r="C123" s="28" t="s">
        <v>83</v>
      </c>
      <c r="D123" s="28" t="s">
        <v>14</v>
      </c>
      <c r="E123" s="35" t="s">
        <v>102</v>
      </c>
      <c r="F123" s="27">
        <v>800</v>
      </c>
      <c r="G123" s="29">
        <v>1</v>
      </c>
      <c r="H123" s="29">
        <v>0.1</v>
      </c>
    </row>
    <row r="124" spans="1:8" ht="16.5" customHeight="1">
      <c r="A124" s="40" t="s">
        <v>107</v>
      </c>
      <c r="B124" s="27">
        <v>703</v>
      </c>
      <c r="C124" s="28" t="s">
        <v>108</v>
      </c>
      <c r="D124" s="28"/>
      <c r="E124" s="35"/>
      <c r="F124" s="27"/>
      <c r="G124" s="29">
        <f aca="true" t="shared" si="5" ref="G124:H127">G125</f>
        <v>62.5</v>
      </c>
      <c r="H124" s="29">
        <f t="shared" si="5"/>
        <v>26.9</v>
      </c>
    </row>
    <row r="125" spans="1:8" ht="19.5" customHeight="1">
      <c r="A125" s="67" t="s">
        <v>109</v>
      </c>
      <c r="B125" s="27">
        <v>703</v>
      </c>
      <c r="C125" s="28" t="s">
        <v>108</v>
      </c>
      <c r="D125" s="28" t="s">
        <v>7</v>
      </c>
      <c r="E125" s="35"/>
      <c r="F125" s="27"/>
      <c r="G125" s="29">
        <f t="shared" si="5"/>
        <v>62.5</v>
      </c>
      <c r="H125" s="29">
        <f t="shared" si="5"/>
        <v>26.9</v>
      </c>
    </row>
    <row r="126" spans="1:8" ht="69" customHeight="1">
      <c r="A126" s="30" t="s">
        <v>112</v>
      </c>
      <c r="B126" s="27">
        <v>703</v>
      </c>
      <c r="C126" s="28" t="s">
        <v>108</v>
      </c>
      <c r="D126" s="28" t="s">
        <v>7</v>
      </c>
      <c r="E126" s="38" t="s">
        <v>110</v>
      </c>
      <c r="F126" s="27"/>
      <c r="G126" s="29">
        <f t="shared" si="5"/>
        <v>62.5</v>
      </c>
      <c r="H126" s="29">
        <f t="shared" si="5"/>
        <v>26.9</v>
      </c>
    </row>
    <row r="127" spans="1:8" ht="26.25" customHeight="1">
      <c r="A127" s="30" t="s">
        <v>111</v>
      </c>
      <c r="B127" s="27">
        <v>703</v>
      </c>
      <c r="C127" s="28" t="s">
        <v>108</v>
      </c>
      <c r="D127" s="28" t="s">
        <v>7</v>
      </c>
      <c r="E127" s="35" t="s">
        <v>114</v>
      </c>
      <c r="F127" s="27"/>
      <c r="G127" s="29">
        <f t="shared" si="5"/>
        <v>62.5</v>
      </c>
      <c r="H127" s="29">
        <f t="shared" si="5"/>
        <v>26.9</v>
      </c>
    </row>
    <row r="128" spans="1:8" ht="54" customHeight="1">
      <c r="A128" s="48" t="s">
        <v>115</v>
      </c>
      <c r="B128" s="27">
        <v>703</v>
      </c>
      <c r="C128" s="28" t="s">
        <v>108</v>
      </c>
      <c r="D128" s="28" t="s">
        <v>7</v>
      </c>
      <c r="E128" s="27" t="s">
        <v>113</v>
      </c>
      <c r="F128" s="27">
        <v>300</v>
      </c>
      <c r="G128" s="29">
        <v>62.5</v>
      </c>
      <c r="H128" s="29">
        <v>26.9</v>
      </c>
    </row>
    <row r="129" spans="1:8" ht="16.5" customHeight="1">
      <c r="A129" s="40" t="s">
        <v>116</v>
      </c>
      <c r="B129" s="27">
        <v>703</v>
      </c>
      <c r="C129" s="28" t="s">
        <v>24</v>
      </c>
      <c r="D129" s="28"/>
      <c r="E129" s="34"/>
      <c r="F129" s="27"/>
      <c r="G129" s="29">
        <f aca="true" t="shared" si="6" ref="G129:H132">G130</f>
        <v>55</v>
      </c>
      <c r="H129" s="29">
        <f t="shared" si="6"/>
        <v>54.7</v>
      </c>
    </row>
    <row r="130" spans="1:8" ht="18.75" customHeight="1">
      <c r="A130" s="47" t="s">
        <v>117</v>
      </c>
      <c r="B130" s="27">
        <v>703</v>
      </c>
      <c r="C130" s="28" t="s">
        <v>24</v>
      </c>
      <c r="D130" s="28" t="s">
        <v>7</v>
      </c>
      <c r="E130" s="34"/>
      <c r="F130" s="27"/>
      <c r="G130" s="29">
        <f t="shared" si="6"/>
        <v>55</v>
      </c>
      <c r="H130" s="29">
        <f t="shared" si="6"/>
        <v>54.7</v>
      </c>
    </row>
    <row r="131" spans="1:8" ht="28.5" customHeight="1">
      <c r="A131" s="20" t="s">
        <v>17</v>
      </c>
      <c r="B131" s="27">
        <v>703</v>
      </c>
      <c r="C131" s="28" t="s">
        <v>24</v>
      </c>
      <c r="D131" s="28" t="s">
        <v>7</v>
      </c>
      <c r="E131" s="35">
        <v>99</v>
      </c>
      <c r="F131" s="27"/>
      <c r="G131" s="29">
        <f t="shared" si="6"/>
        <v>55</v>
      </c>
      <c r="H131" s="29">
        <f t="shared" si="6"/>
        <v>54.7</v>
      </c>
    </row>
    <row r="132" spans="1:8" ht="18.75" customHeight="1">
      <c r="A132" s="20" t="s">
        <v>16</v>
      </c>
      <c r="B132" s="27">
        <v>703</v>
      </c>
      <c r="C132" s="28" t="s">
        <v>24</v>
      </c>
      <c r="D132" s="28" t="s">
        <v>7</v>
      </c>
      <c r="E132" s="35" t="s">
        <v>18</v>
      </c>
      <c r="F132" s="27"/>
      <c r="G132" s="29">
        <f t="shared" si="6"/>
        <v>55</v>
      </c>
      <c r="H132" s="29">
        <f t="shared" si="6"/>
        <v>54.7</v>
      </c>
    </row>
    <row r="133" spans="1:8" ht="41.25" customHeight="1">
      <c r="A133" s="30" t="s">
        <v>118</v>
      </c>
      <c r="B133" s="27">
        <v>703</v>
      </c>
      <c r="C133" s="28" t="s">
        <v>24</v>
      </c>
      <c r="D133" s="28" t="s">
        <v>7</v>
      </c>
      <c r="E133" s="35" t="s">
        <v>119</v>
      </c>
      <c r="F133" s="27">
        <v>200</v>
      </c>
      <c r="G133" s="29">
        <v>55</v>
      </c>
      <c r="H133" s="29">
        <v>54.7</v>
      </c>
    </row>
    <row r="134" spans="1:8" ht="26.25" customHeight="1">
      <c r="A134" s="40" t="s">
        <v>120</v>
      </c>
      <c r="B134" s="27">
        <v>703</v>
      </c>
      <c r="C134" s="28" t="s">
        <v>26</v>
      </c>
      <c r="D134" s="28"/>
      <c r="E134" s="35"/>
      <c r="F134" s="27"/>
      <c r="G134" s="29">
        <f aca="true" t="shared" si="7" ref="G134:H137">G135</f>
        <v>1.3</v>
      </c>
      <c r="H134" s="29">
        <f t="shared" si="7"/>
        <v>0</v>
      </c>
    </row>
    <row r="135" spans="1:8" ht="45" customHeight="1">
      <c r="A135" s="68" t="s">
        <v>121</v>
      </c>
      <c r="B135" s="27">
        <v>703</v>
      </c>
      <c r="C135" s="28" t="s">
        <v>26</v>
      </c>
      <c r="D135" s="28" t="s">
        <v>7</v>
      </c>
      <c r="E135" s="35"/>
      <c r="F135" s="27"/>
      <c r="G135" s="29">
        <f t="shared" si="7"/>
        <v>1.3</v>
      </c>
      <c r="H135" s="29">
        <f t="shared" si="7"/>
        <v>0</v>
      </c>
    </row>
    <row r="136" spans="1:8" ht="24.75" customHeight="1">
      <c r="A136" s="20" t="s">
        <v>17</v>
      </c>
      <c r="B136" s="27">
        <v>703</v>
      </c>
      <c r="C136" s="28" t="s">
        <v>26</v>
      </c>
      <c r="D136" s="28" t="s">
        <v>7</v>
      </c>
      <c r="E136" s="35">
        <v>99</v>
      </c>
      <c r="F136" s="27"/>
      <c r="G136" s="29">
        <f t="shared" si="7"/>
        <v>1.3</v>
      </c>
      <c r="H136" s="29">
        <f t="shared" si="7"/>
        <v>0</v>
      </c>
    </row>
    <row r="137" spans="1:8" ht="15.75" customHeight="1">
      <c r="A137" s="20" t="s">
        <v>16</v>
      </c>
      <c r="B137" s="27">
        <v>703</v>
      </c>
      <c r="C137" s="28" t="s">
        <v>26</v>
      </c>
      <c r="D137" s="28" t="s">
        <v>7</v>
      </c>
      <c r="E137" s="35" t="s">
        <v>18</v>
      </c>
      <c r="F137" s="27"/>
      <c r="G137" s="29">
        <f t="shared" si="7"/>
        <v>1.3</v>
      </c>
      <c r="H137" s="29">
        <f t="shared" si="7"/>
        <v>0</v>
      </c>
    </row>
    <row r="138" spans="1:8" ht="38.25">
      <c r="A138" s="30" t="s">
        <v>123</v>
      </c>
      <c r="B138" s="27">
        <v>703</v>
      </c>
      <c r="C138" s="28" t="s">
        <v>0</v>
      </c>
      <c r="D138" s="28" t="s">
        <v>7</v>
      </c>
      <c r="E138" s="35" t="s">
        <v>122</v>
      </c>
      <c r="F138" s="34" t="s">
        <v>2</v>
      </c>
      <c r="G138" s="29">
        <v>1.3</v>
      </c>
      <c r="H138" s="29">
        <v>0</v>
      </c>
    </row>
    <row r="139" spans="1:8" s="2" customFormat="1" ht="12.75">
      <c r="A139" s="49" t="s">
        <v>1</v>
      </c>
      <c r="B139" s="49"/>
      <c r="C139" s="49"/>
      <c r="D139" s="49"/>
      <c r="E139" s="49"/>
      <c r="F139" s="49"/>
      <c r="G139" s="5">
        <f>G12+G32+G38+G55+G64+G89+G94+G124+G129+G134</f>
        <v>37398.100000000006</v>
      </c>
      <c r="H139" s="5">
        <f>H12+H32+H38+H55+H64+H89+H94+H124+H129+H134</f>
        <v>7866.400000000001</v>
      </c>
    </row>
  </sheetData>
  <sheetProtection/>
  <mergeCells count="10">
    <mergeCell ref="A9:A10"/>
    <mergeCell ref="H9:H10"/>
    <mergeCell ref="G9:G10"/>
    <mergeCell ref="A7:H7"/>
    <mergeCell ref="C1:H1"/>
    <mergeCell ref="C2:H2"/>
    <mergeCell ref="D3:H3"/>
    <mergeCell ref="D4:H4"/>
    <mergeCell ref="C5:H5"/>
    <mergeCell ref="E6:H6"/>
  </mergeCells>
  <printOptions/>
  <pageMargins left="0.7086614173228347" right="0.4330708661417323" top="0.6299212598425197" bottom="0.8661417322834646" header="0.3937007874015748" footer="0.31496062992125984"/>
  <pageSetup horizontalDpi="300" verticalDpi="300" orientation="portrait" paperSize="9" scale="90" r:id="rId1"/>
  <headerFooter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2017-04-11T06:50:47Z</cp:lastPrinted>
  <dcterms:created xsi:type="dcterms:W3CDTF">2013-10-31T12:43:50Z</dcterms:created>
  <dcterms:modified xsi:type="dcterms:W3CDTF">2017-07-13T12:01:39Z</dcterms:modified>
  <cp:category/>
  <cp:version/>
  <cp:contentType/>
  <cp:contentStatus/>
</cp:coreProperties>
</file>