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'Лист1'!$A$11:$O$169</definedName>
    <definedName name="_xlnm.Print_Titles" localSheetId="0">'Лист1'!$9:$11</definedName>
    <definedName name="_xlnm.Print_Area" localSheetId="0">'Лист1'!$A$1:$H$203</definedName>
  </definedNames>
  <calcPr fullCalcOnLoad="1"/>
</workbook>
</file>

<file path=xl/sharedStrings.xml><?xml version="1.0" encoding="utf-8"?>
<sst xmlns="http://schemas.openxmlformats.org/spreadsheetml/2006/main" count="743" uniqueCount="222">
  <si>
    <t>Всего расходов:</t>
  </si>
  <si>
    <t>200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</si>
  <si>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</si>
  <si>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</si>
  <si>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</si>
  <si>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</si>
  <si>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</si>
  <si>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</si>
  <si>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</si>
  <si>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</si>
  <si>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</si>
  <si>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</si>
  <si>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</si>
  <si>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</si>
  <si>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</si>
  <si>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</si>
  <si>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</si>
  <si>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</si>
  <si>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</si>
  <si>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</si>
  <si>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</si>
  <si>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</si>
  <si>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</si>
  <si>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</si>
  <si>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</si>
  <si>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</si>
  <si>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</si>
  <si>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</si>
  <si>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</si>
  <si>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</si>
  <si>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</si>
  <si>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>05 0 01 2Э330</t>
  </si>
  <si>
    <t>99 9 00 09601</t>
  </si>
  <si>
    <t>12</t>
  </si>
  <si>
    <t>03 0 01 2П200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</si>
  <si>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</si>
  <si>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</si>
  <si>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</si>
  <si>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</si>
  <si>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</si>
  <si>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</si>
  <si>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</si>
  <si>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</si>
  <si>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</si>
  <si>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</si>
  <si>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</si>
  <si>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</si>
  <si>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</si>
  <si>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</si>
  <si>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</si>
  <si>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</si>
  <si>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</si>
  <si>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</si>
  <si>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</si>
  <si>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</si>
  <si>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</si>
  <si>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</si>
  <si>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</si>
  <si>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</si>
  <si>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</si>
  <si>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</si>
  <si>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</si>
  <si>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</si>
  <si>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</si>
  <si>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</si>
  <si>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</si>
  <si>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</si>
  <si>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</si>
  <si>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</si>
  <si>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</si>
  <si>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</si>
  <si>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</si>
  <si>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</si>
  <si>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</si>
  <si>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</si>
  <si>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</si>
  <si>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</si>
  <si>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</si>
  <si>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</si>
  <si>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</si>
  <si>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</si>
  <si>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</si>
  <si>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</si>
  <si>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</si>
  <si>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</si>
  <si>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</si>
  <si>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</si>
  <si>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</si>
  <si>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</si>
  <si>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</si>
  <si>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</si>
  <si>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</si>
  <si>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Замена устаревших светильников на новые энергоэффективные</t>
  </si>
  <si>
    <t>Расходы на уличное освещение</t>
  </si>
  <si>
    <t>09 0 03 21220</t>
  </si>
  <si>
    <t>99 9 00 S0080</t>
  </si>
  <si>
    <t>Обеспечение территорий документацией для осуществления градостроительной деятельности</t>
  </si>
  <si>
    <t>Расходы на удаление в летний период сухой растительности на улицах поселения</t>
  </si>
  <si>
    <t>03 0 01 2П280</t>
  </si>
  <si>
    <t>99 9 00 8Ч490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</si>
  <si>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</si>
  <si>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</si>
  <si>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</si>
  <si>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</si>
  <si>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</si>
  <si>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</si>
  <si>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</si>
  <si>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</si>
  <si>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</si>
  <si>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</si>
  <si>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</si>
  <si>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</si>
  <si>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</si>
  <si>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</si>
  <si>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</si>
  <si>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</si>
  <si>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</si>
  <si>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</si>
  <si>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</si>
  <si>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</si>
  <si>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</si>
  <si>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</si>
  <si>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</si>
  <si>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</si>
  <si>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</si>
  <si>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</si>
  <si>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</si>
  <si>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</si>
  <si>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</si>
  <si>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</si>
  <si>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</si>
  <si>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</si>
  <si>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</si>
  <si>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</si>
  <si>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</si>
  <si>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</si>
  <si>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</si>
  <si>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</si>
  <si>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</si>
  <si>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</si>
  <si>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</si>
  <si>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</si>
  <si>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</si>
  <si>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</si>
  <si>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</si>
  <si>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</si>
  <si>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</si>
  <si>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</si>
  <si>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</si>
  <si>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</si>
  <si>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</si>
  <si>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</si>
  <si>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</si>
  <si>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</si>
  <si>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</si>
  <si>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</si>
  <si>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</si>
  <si>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</si>
  <si>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</si>
  <si>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</si>
  <si>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</si>
  <si>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</si>
  <si>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</si>
  <si>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</si>
  <si>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</si>
  <si>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</si>
  <si>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</si>
  <si>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</si>
  <si>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</si>
  <si>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</si>
  <si>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</si>
  <si>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</si>
  <si>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</si>
  <si>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</si>
  <si>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04 1 01 70230</t>
  </si>
  <si>
    <t>Закупка товаров, работ и услуг для государственных (муниципальных) нужд</t>
  </si>
  <si>
    <t xml:space="preserve">Капитальные вложения в объекты государственной (муниципальной) собственности </t>
  </si>
  <si>
    <t>Массовый спорт</t>
  </si>
  <si>
    <t>Основное мероприятие "Развитие инфраструктуры спорта в муниципальном образовании"</t>
  </si>
  <si>
    <t>08 0 02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</si>
  <si>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</si>
  <si>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</si>
  <si>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 S0531</t>
  </si>
  <si>
    <t>04 1 02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</si>
  <si>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</si>
  <si>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</si>
  <si>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</si>
  <si>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02 0 01</t>
  </si>
  <si>
    <t>07</t>
  </si>
  <si>
    <t>07 0 01</t>
  </si>
  <si>
    <t xml:space="preserve">Основное мероприятие "Повышение уровня благоустройства общественных территорий и дворовых территорий многоквартирных домов" </t>
  </si>
  <si>
    <t>факт         2019 год</t>
  </si>
  <si>
    <t>Приложение 2</t>
  </si>
  <si>
    <t xml:space="preserve">к постановлению администрации </t>
  </si>
  <si>
    <t>муниципального образования поселок</t>
  </si>
  <si>
    <t>Красное Эхо (сельское поселение) Гусь-</t>
  </si>
  <si>
    <t>Хрустального района Владимирской области</t>
  </si>
  <si>
    <t>Обеспечение деятельности учреждений по хозяйственному обслуживанию</t>
  </si>
  <si>
    <t>99 9 00 00591</t>
  </si>
  <si>
    <t>07 0 01 S9702</t>
  </si>
  <si>
    <t>07 0 01 09702</t>
  </si>
  <si>
    <t xml:space="preserve">Благоустройство дворовых и общественных территорий </t>
  </si>
  <si>
    <t>02 0 F2 55550</t>
  </si>
  <si>
    <r>
      <t>от</t>
    </r>
    <r>
      <rPr>
        <u val="single"/>
        <sz val="11"/>
        <color indexed="8"/>
        <rFont val="Times New Roman"/>
        <family val="1"/>
      </rPr>
      <t xml:space="preserve"> 30.09.2019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91</t>
    </r>
  </si>
  <si>
    <t xml:space="preserve">Ведомственная структура расходов бюджета муниципального образования поселок Красное Эхо (сельское поселение)  за 9 месяцев 2019 года </t>
  </si>
  <si>
    <t>2019 год</t>
  </si>
  <si>
    <t>Расходы по исполнительным листам и судебным производствам</t>
  </si>
  <si>
    <t>99 9 00 21590</t>
  </si>
  <si>
    <t>99 9 00 2П190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</si>
  <si>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</si>
  <si>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Обеспечение проживющих в аварийном жилищном фонде граждан жилыми помещениями</t>
  </si>
  <si>
    <t>Приобретение объектов недвижимости в муниципальную собственность</t>
  </si>
  <si>
    <t>99 9 00 41310</t>
  </si>
  <si>
    <t xml:space="preserve">99 9 </t>
  </si>
  <si>
    <t>99 9 00 10950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</si>
  <si>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</si>
  <si>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</si>
  <si>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99 9 00 10040</t>
  </si>
  <si>
    <t xml:space="preserve">11 </t>
  </si>
  <si>
    <t>99 9 00 2Ф190</t>
  </si>
  <si>
    <t>Cоздание и модернзация объектов спортивной инфраструктуры муниципальной собственности для занятий физкультурой и спортом</t>
  </si>
  <si>
    <t>08 0 Р5 5217S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</si>
</sst>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Times New Roman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0" fillId="23" borderId="1" applyNumberFormat="0" applyAlignment="0" applyProtection="0"/>
    <xf numFmtId="0" fontId="11" fillId="24" borderId="2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9" fillId="4" borderId="7" applyNumberFormat="0" applyFont="0" applyAlignment="0" applyProtection="0"/>
    <xf numFmtId="0" fontId="20" fillId="23" borderId="8" applyNumberFormat="0" applyAlignment="0" applyProtection="0"/>
    <xf numFmtId="0" fontId="2" fillId="0" borderId="9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49" fontId="2" fillId="0" borderId="0">
      <alignment/>
      <protection/>
    </xf>
    <xf numFmtId="0" fontId="2" fillId="0" borderId="0">
      <alignment wrapText="1"/>
      <protection/>
    </xf>
    <xf numFmtId="0" fontId="24" fillId="0" borderId="0">
      <alignment wrapText="1"/>
      <protection/>
    </xf>
    <xf numFmtId="0" fontId="24" fillId="0" borderId="11">
      <alignment horizontal="left"/>
      <protection/>
    </xf>
    <xf numFmtId="0" fontId="24" fillId="0" borderId="12">
      <alignment horizontal="left" wrapText="1" indent="2"/>
      <protection/>
    </xf>
    <xf numFmtId="0" fontId="24" fillId="0" borderId="13">
      <alignment horizontal="left" wrapText="1"/>
      <protection/>
    </xf>
    <xf numFmtId="0" fontId="24" fillId="0" borderId="14">
      <alignment horizontal="left" wrapText="1" indent="2"/>
      <protection/>
    </xf>
    <xf numFmtId="0" fontId="2" fillId="25" borderId="15">
      <alignment/>
      <protection/>
    </xf>
    <xf numFmtId="0" fontId="2" fillId="25" borderId="16">
      <alignment/>
      <protection/>
    </xf>
    <xf numFmtId="49" fontId="24" fillId="0" borderId="0">
      <alignment wrapText="1"/>
      <protection/>
    </xf>
    <xf numFmtId="49" fontId="24" fillId="0" borderId="11">
      <alignment horizontal="left"/>
      <protection/>
    </xf>
    <xf numFmtId="0" fontId="24" fillId="0" borderId="17">
      <alignment horizontal="center" vertical="center" shrinkToFit="1"/>
      <protection/>
    </xf>
    <xf numFmtId="0" fontId="24" fillId="0" borderId="18">
      <alignment horizontal="center" vertical="center" shrinkToFit="1"/>
      <protection/>
    </xf>
    <xf numFmtId="0" fontId="2" fillId="25" borderId="19">
      <alignment/>
      <protection/>
    </xf>
    <xf numFmtId="49" fontId="24" fillId="0" borderId="0">
      <alignment horizontal="center"/>
      <protection/>
    </xf>
    <xf numFmtId="0" fontId="24" fillId="0" borderId="11">
      <alignment horizontal="center" shrinkToFit="1"/>
      <protection/>
    </xf>
    <xf numFmtId="49" fontId="24" fillId="0" borderId="20">
      <alignment horizontal="center" vertical="center"/>
      <protection/>
    </xf>
    <xf numFmtId="49" fontId="24" fillId="0" borderId="9">
      <alignment horizontal="center" vertical="center"/>
      <protection/>
    </xf>
    <xf numFmtId="49" fontId="24" fillId="0" borderId="11">
      <alignment horizontal="center" vertical="center" shrinkToFit="1"/>
      <protection/>
    </xf>
    <xf numFmtId="190" fontId="24" fillId="0" borderId="9">
      <alignment horizontal="right" vertical="center" shrinkToFit="1"/>
      <protection/>
    </xf>
    <xf numFmtId="4" fontId="24" fillId="0" borderId="9">
      <alignment horizontal="right" shrinkToFit="1"/>
      <protection/>
    </xf>
    <xf numFmtId="49" fontId="25" fillId="0" borderId="0">
      <alignment/>
      <protection/>
    </xf>
    <xf numFmtId="49" fontId="2" fillId="0" borderId="11">
      <alignment shrinkToFit="1"/>
      <protection/>
    </xf>
    <xf numFmtId="49" fontId="24" fillId="0" borderId="11">
      <alignment horizontal="right"/>
      <protection/>
    </xf>
    <xf numFmtId="190" fontId="24" fillId="0" borderId="21">
      <alignment horizontal="right" vertical="center" shrinkToFit="1"/>
      <protection/>
    </xf>
    <xf numFmtId="4" fontId="24" fillId="0" borderId="21">
      <alignment horizontal="right" shrinkToFit="1"/>
      <protection/>
    </xf>
    <xf numFmtId="0" fontId="2" fillId="25" borderId="11">
      <alignment/>
      <protection/>
    </xf>
    <xf numFmtId="0" fontId="26" fillId="0" borderId="21">
      <alignment wrapText="1"/>
      <protection/>
    </xf>
    <xf numFmtId="0" fontId="26" fillId="0" borderId="21">
      <alignment/>
      <protection/>
    </xf>
    <xf numFmtId="49" fontId="24" fillId="0" borderId="21">
      <alignment horizontal="center" shrinkToFit="1"/>
      <protection/>
    </xf>
    <xf numFmtId="49" fontId="24" fillId="0" borderId="9">
      <alignment horizontal="center" vertical="center" shrinkToFit="1"/>
      <protection/>
    </xf>
    <xf numFmtId="0" fontId="2" fillId="0" borderId="22">
      <alignment horizontal="left"/>
      <protection/>
    </xf>
    <xf numFmtId="0" fontId="27" fillId="0" borderId="0">
      <alignment horizontal="center"/>
      <protection/>
    </xf>
    <xf numFmtId="0" fontId="2" fillId="0" borderId="0">
      <alignment horizontal="left"/>
      <protection/>
    </xf>
    <xf numFmtId="49" fontId="24" fillId="0" borderId="0">
      <alignment horizontal="left"/>
      <protection/>
    </xf>
    <xf numFmtId="0" fontId="2" fillId="0" borderId="11">
      <alignment/>
      <protection/>
    </xf>
    <xf numFmtId="0" fontId="2" fillId="0" borderId="9">
      <alignment horizontal="left"/>
      <protection/>
    </xf>
    <xf numFmtId="0" fontId="2" fillId="0" borderId="22">
      <alignment/>
      <protection/>
    </xf>
    <xf numFmtId="0" fontId="2" fillId="25" borderId="23">
      <alignment/>
      <protection/>
    </xf>
    <xf numFmtId="0" fontId="2" fillId="0" borderId="24">
      <alignment horizontal="left"/>
      <protection/>
    </xf>
    <xf numFmtId="0" fontId="24" fillId="0" borderId="11">
      <alignment horizontal="center" wrapText="1"/>
      <protection/>
    </xf>
    <xf numFmtId="0" fontId="27" fillId="0" borderId="22">
      <alignment horizontal="center"/>
      <protection/>
    </xf>
    <xf numFmtId="0" fontId="2" fillId="0" borderId="0">
      <alignment horizontal="center"/>
      <protection/>
    </xf>
    <xf numFmtId="0" fontId="24" fillId="0" borderId="11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left"/>
      <protection/>
    </xf>
    <xf numFmtId="0" fontId="24" fillId="0" borderId="24">
      <alignment/>
      <protection/>
    </xf>
    <xf numFmtId="0" fontId="27" fillId="0" borderId="0">
      <alignment/>
      <protection/>
    </xf>
    <xf numFmtId="49" fontId="2" fillId="0" borderId="24">
      <alignment/>
      <protection/>
    </xf>
    <xf numFmtId="49" fontId="27" fillId="0" borderId="0">
      <alignment/>
      <protection/>
    </xf>
    <xf numFmtId="0" fontId="2" fillId="25" borderId="0">
      <alignment/>
      <protection/>
    </xf>
    <xf numFmtId="0" fontId="2" fillId="0" borderId="0">
      <alignment/>
      <protection/>
    </xf>
    <xf numFmtId="0" fontId="28" fillId="0" borderId="0">
      <alignment horizont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28" fillId="0" borderId="11">
      <alignment horizontal="center"/>
      <protection/>
    </xf>
    <xf numFmtId="0" fontId="24" fillId="0" borderId="9">
      <alignment horizontal="center" vertical="top" wrapText="1"/>
      <protection/>
    </xf>
    <xf numFmtId="0" fontId="24" fillId="0" borderId="9">
      <alignment horizontal="center" vertical="center"/>
      <protection/>
    </xf>
    <xf numFmtId="0" fontId="24" fillId="0" borderId="12">
      <alignment horizontal="left" wrapText="1"/>
      <protection/>
    </xf>
    <xf numFmtId="0" fontId="24" fillId="0" borderId="14">
      <alignment horizontal="left" wrapText="1"/>
      <protection/>
    </xf>
    <xf numFmtId="0" fontId="24" fillId="0" borderId="25">
      <alignment horizontal="left" wrapText="1" indent="2"/>
      <protection/>
    </xf>
    <xf numFmtId="0" fontId="2" fillId="25" borderId="22">
      <alignment/>
      <protection/>
    </xf>
    <xf numFmtId="0" fontId="0" fillId="0" borderId="0">
      <alignment/>
      <protection/>
    </xf>
    <xf numFmtId="0" fontId="24" fillId="0" borderId="11">
      <alignment horizontal="left" wrapText="1"/>
      <protection/>
    </xf>
    <xf numFmtId="0" fontId="24" fillId="0" borderId="19">
      <alignment horizontal="left" wrapText="1"/>
      <protection/>
    </xf>
    <xf numFmtId="0" fontId="24" fillId="0" borderId="22">
      <alignment horizontal="left"/>
      <protection/>
    </xf>
    <xf numFmtId="0" fontId="24" fillId="0" borderId="26">
      <alignment horizontal="center" vertical="center"/>
      <protection/>
    </xf>
    <xf numFmtId="49" fontId="24" fillId="0" borderId="17">
      <alignment horizontal="center" wrapText="1"/>
      <protection/>
    </xf>
    <xf numFmtId="49" fontId="24" fillId="0" borderId="27">
      <alignment horizontal="center" shrinkToFit="1"/>
      <protection/>
    </xf>
    <xf numFmtId="49" fontId="24" fillId="0" borderId="28">
      <alignment horizontal="center" shrinkToFit="1"/>
      <protection/>
    </xf>
    <xf numFmtId="0" fontId="3" fillId="0" borderId="0">
      <alignment/>
      <protection/>
    </xf>
    <xf numFmtId="49" fontId="24" fillId="0" borderId="20">
      <alignment horizontal="center"/>
      <protection/>
    </xf>
    <xf numFmtId="49" fontId="24" fillId="0" borderId="29">
      <alignment horizontal="center"/>
      <protection/>
    </xf>
    <xf numFmtId="49" fontId="24" fillId="0" borderId="30">
      <alignment horizontal="center"/>
      <protection/>
    </xf>
    <xf numFmtId="49" fontId="24" fillId="0" borderId="0">
      <alignment/>
      <protection/>
    </xf>
    <xf numFmtId="49" fontId="24" fillId="0" borderId="22">
      <alignment/>
      <protection/>
    </xf>
    <xf numFmtId="49" fontId="24" fillId="0" borderId="9">
      <alignment horizontal="center" vertical="top" wrapText="1"/>
      <protection/>
    </xf>
    <xf numFmtId="49" fontId="24" fillId="0" borderId="26">
      <alignment horizontal="center" vertical="center"/>
      <protection/>
    </xf>
    <xf numFmtId="4" fontId="24" fillId="0" borderId="20">
      <alignment horizontal="right" shrinkToFit="1"/>
      <protection/>
    </xf>
    <xf numFmtId="4" fontId="24" fillId="0" borderId="29">
      <alignment horizontal="right" shrinkToFit="1"/>
      <protection/>
    </xf>
    <xf numFmtId="4" fontId="24" fillId="0" borderId="30">
      <alignment horizontal="right" shrinkToFit="1"/>
      <protection/>
    </xf>
    <xf numFmtId="0" fontId="3" fillId="0" borderId="31">
      <alignment/>
      <protection/>
    </xf>
    <xf numFmtId="0" fontId="24" fillId="0" borderId="32">
      <alignment horizontal="right"/>
      <protection/>
    </xf>
    <xf numFmtId="49" fontId="24" fillId="0" borderId="32">
      <alignment horizontal="right" vertical="center"/>
      <protection/>
    </xf>
    <xf numFmtId="49" fontId="24" fillId="0" borderId="32">
      <alignment horizontal="right"/>
      <protection/>
    </xf>
    <xf numFmtId="49" fontId="24" fillId="0" borderId="32">
      <alignment/>
      <protection/>
    </xf>
    <xf numFmtId="0" fontId="24" fillId="0" borderId="11">
      <alignment horizontal="center"/>
      <protection/>
    </xf>
    <xf numFmtId="0" fontId="24" fillId="0" borderId="26">
      <alignment horizontal="center"/>
      <protection/>
    </xf>
    <xf numFmtId="49" fontId="24" fillId="0" borderId="33">
      <alignment horizontal="center"/>
      <protection/>
    </xf>
    <xf numFmtId="189" fontId="24" fillId="0" borderId="34">
      <alignment horizontal="center"/>
      <protection/>
    </xf>
    <xf numFmtId="49" fontId="24" fillId="0" borderId="34">
      <alignment horizontal="center" vertical="center"/>
      <protection/>
    </xf>
    <xf numFmtId="49" fontId="24" fillId="0" borderId="34">
      <alignment horizontal="center"/>
      <protection/>
    </xf>
    <xf numFmtId="49" fontId="24" fillId="0" borderId="35">
      <alignment horizontal="center"/>
      <protection/>
    </xf>
    <xf numFmtId="0" fontId="29" fillId="0" borderId="0">
      <alignment horizontal="right"/>
      <protection/>
    </xf>
    <xf numFmtId="0" fontId="29" fillId="0" borderId="36">
      <alignment horizontal="right"/>
      <protection/>
    </xf>
    <xf numFmtId="0" fontId="29" fillId="0" borderId="37">
      <alignment horizontal="right"/>
      <protection/>
    </xf>
    <xf numFmtId="0" fontId="28" fillId="0" borderId="11">
      <alignment horizontal="center"/>
      <protection/>
    </xf>
    <xf numFmtId="0" fontId="2" fillId="0" borderId="38">
      <alignment/>
      <protection/>
    </xf>
    <xf numFmtId="0" fontId="2" fillId="0" borderId="36">
      <alignment/>
      <protection/>
    </xf>
    <xf numFmtId="49" fontId="29" fillId="0" borderId="0">
      <alignment/>
      <protection/>
    </xf>
    <xf numFmtId="0" fontId="28" fillId="0" borderId="0">
      <alignment horizontal="center"/>
      <protection/>
    </xf>
    <xf numFmtId="0" fontId="5" fillId="0" borderId="39">
      <alignment horizontal="left" wrapText="1"/>
      <protection/>
    </xf>
    <xf numFmtId="0" fontId="2" fillId="25" borderId="40">
      <alignment/>
      <protection/>
    </xf>
    <xf numFmtId="0" fontId="24" fillId="0" borderId="21">
      <alignment horizontal="left" wrapText="1"/>
      <protection/>
    </xf>
    <xf numFmtId="0" fontId="0" fillId="0" borderId="22">
      <alignment/>
      <protection/>
    </xf>
    <xf numFmtId="0" fontId="24" fillId="0" borderId="17">
      <alignment horizontal="center" shrinkToFit="1"/>
      <protection/>
    </xf>
    <xf numFmtId="0" fontId="24" fillId="0" borderId="27">
      <alignment horizontal="center" shrinkToFit="1"/>
      <protection/>
    </xf>
    <xf numFmtId="49" fontId="24" fillId="0" borderId="28">
      <alignment horizontal="center" wrapText="1"/>
      <protection/>
    </xf>
    <xf numFmtId="0" fontId="2" fillId="25" borderId="41">
      <alignment/>
      <protection/>
    </xf>
    <xf numFmtId="49" fontId="24" fillId="0" borderId="42">
      <alignment horizontal="center" shrinkToFit="1"/>
      <protection/>
    </xf>
    <xf numFmtId="0" fontId="0" fillId="0" borderId="24">
      <alignment/>
      <protection/>
    </xf>
    <xf numFmtId="0" fontId="24" fillId="0" borderId="26">
      <alignment horizontal="center" vertical="center" shrinkToFit="1"/>
      <protection/>
    </xf>
    <xf numFmtId="49" fontId="24" fillId="0" borderId="30">
      <alignment horizontal="center" wrapText="1"/>
      <protection/>
    </xf>
    <xf numFmtId="49" fontId="24" fillId="0" borderId="43">
      <alignment horizontal="center"/>
      <protection/>
    </xf>
    <xf numFmtId="49" fontId="24" fillId="0" borderId="26">
      <alignment horizontal="center" vertical="center" shrinkToFit="1"/>
      <protection/>
    </xf>
    <xf numFmtId="190" fontId="24" fillId="0" borderId="29">
      <alignment horizontal="right" shrinkToFit="1"/>
      <protection/>
    </xf>
    <xf numFmtId="4" fontId="24" fillId="0" borderId="30">
      <alignment horizontal="right" wrapText="1"/>
      <protection/>
    </xf>
    <xf numFmtId="4" fontId="24" fillId="0" borderId="43">
      <alignment horizontal="right" shrinkToFit="1"/>
      <protection/>
    </xf>
    <xf numFmtId="49" fontId="24" fillId="0" borderId="0">
      <alignment horizontal="right"/>
      <protection/>
    </xf>
    <xf numFmtId="4" fontId="24" fillId="0" borderId="44">
      <alignment horizontal="right" shrinkToFit="1"/>
      <protection/>
    </xf>
    <xf numFmtId="190" fontId="24" fillId="0" borderId="45">
      <alignment horizontal="right" shrinkToFit="1"/>
      <protection/>
    </xf>
    <xf numFmtId="4" fontId="24" fillId="0" borderId="25">
      <alignment horizontal="right" wrapText="1"/>
      <protection/>
    </xf>
    <xf numFmtId="49" fontId="24" fillId="0" borderId="46">
      <alignment horizontal="center"/>
      <protection/>
    </xf>
    <xf numFmtId="0" fontId="28" fillId="0" borderId="36">
      <alignment horizontal="center"/>
      <protection/>
    </xf>
    <xf numFmtId="49" fontId="2" fillId="0" borderId="36">
      <alignment/>
      <protection/>
    </xf>
    <xf numFmtId="49" fontId="2" fillId="0" borderId="37">
      <alignment/>
      <protection/>
    </xf>
    <xf numFmtId="0" fontId="2" fillId="0" borderId="37">
      <alignment wrapText="1"/>
      <protection/>
    </xf>
    <xf numFmtId="0" fontId="2" fillId="0" borderId="37">
      <alignment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1" applyNumberFormat="0" applyAlignment="0" applyProtection="0"/>
    <xf numFmtId="0" fontId="20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11" fillId="24" borderId="2" applyNumberFormat="0" applyAlignment="0" applyProtection="0"/>
    <xf numFmtId="0" fontId="4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0" xfId="0" applyFont="1" applyFill="1" applyAlignment="1">
      <alignment/>
    </xf>
    <xf numFmtId="0" fontId="6" fillId="23" borderId="0" xfId="0" applyFont="1" applyFill="1" applyAlignment="1">
      <alignment/>
    </xf>
    <xf numFmtId="0" fontId="2" fillId="0" borderId="0" xfId="0" applyFont="1" applyBorder="1" applyAlignment="1">
      <alignment/>
    </xf>
    <xf numFmtId="0" fontId="31" fillId="29" borderId="51" xfId="0" applyFont="1" applyFill="1" applyBorder="1" applyAlignment="1">
      <alignment vertical="top" wrapText="1"/>
    </xf>
    <xf numFmtId="0" fontId="31" fillId="23" borderId="51" xfId="0" applyFont="1" applyFill="1" applyBorder="1" applyAlignment="1">
      <alignment horizontal="center" vertical="top" wrapText="1"/>
    </xf>
    <xf numFmtId="0" fontId="1" fillId="29" borderId="51" xfId="0" applyFont="1" applyFill="1" applyBorder="1" applyAlignment="1">
      <alignment horizontal="center" vertical="top" wrapText="1"/>
    </xf>
    <xf numFmtId="0" fontId="1" fillId="23" borderId="51" xfId="0" applyFont="1" applyFill="1" applyBorder="1" applyAlignment="1">
      <alignment horizontal="center" vertical="top" wrapText="1"/>
    </xf>
    <xf numFmtId="179" fontId="3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179" fontId="6" fillId="0" borderId="51" xfId="0" applyNumberFormat="1" applyFont="1" applyBorder="1" applyAlignment="1">
      <alignment vertical="top"/>
    </xf>
    <xf numFmtId="0" fontId="32" fillId="0" borderId="51" xfId="0" applyFont="1" applyBorder="1" applyAlignment="1">
      <alignment horizontal="center" vertical="top"/>
    </xf>
    <xf numFmtId="0" fontId="6" fillId="0" borderId="51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 wrapText="1"/>
    </xf>
    <xf numFmtId="0" fontId="6" fillId="23" borderId="51" xfId="0" applyFont="1" applyFill="1" applyBorder="1" applyAlignment="1">
      <alignment horizontal="center" vertical="top"/>
    </xf>
    <xf numFmtId="49" fontId="6" fillId="23" borderId="51" xfId="0" applyNumberFormat="1" applyFont="1" applyFill="1" applyBorder="1" applyAlignment="1">
      <alignment horizontal="center" vertical="top"/>
    </xf>
    <xf numFmtId="179" fontId="6" fillId="23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horizontal="center" vertical="top"/>
    </xf>
    <xf numFmtId="0" fontId="6" fillId="23" borderId="51" xfId="0" applyFont="1" applyFill="1" applyBorder="1" applyAlignment="1">
      <alignment horizontal="left" vertical="top"/>
    </xf>
    <xf numFmtId="49" fontId="6" fillId="23" borderId="51" xfId="0" applyNumberFormat="1" applyFont="1" applyFill="1" applyBorder="1" applyAlignment="1">
      <alignment horizontal="left" vertical="top"/>
    </xf>
    <xf numFmtId="179" fontId="6" fillId="0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vertical="top"/>
    </xf>
    <xf numFmtId="179" fontId="32" fillId="0" borderId="51" xfId="0" applyNumberFormat="1" applyFont="1" applyBorder="1" applyAlignment="1">
      <alignment vertical="top"/>
    </xf>
    <xf numFmtId="0" fontId="33" fillId="0" borderId="51" xfId="0" applyFont="1" applyBorder="1" applyAlignment="1">
      <alignment vertical="top" wrapText="1"/>
    </xf>
    <xf numFmtId="0" fontId="1" fillId="29" borderId="51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/>
    </xf>
    <xf numFmtId="179" fontId="33" fillId="0" borderId="51" xfId="0" applyNumberFormat="1" applyFont="1" applyBorder="1" applyAlignment="1">
      <alignment vertical="top"/>
    </xf>
    <xf numFmtId="0" fontId="6" fillId="23" borderId="51" xfId="0" applyFont="1" applyFill="1" applyBorder="1" applyAlignment="1">
      <alignment horizontal="left" vertical="top" wrapText="1" indent="2"/>
    </xf>
    <xf numFmtId="49" fontId="2" fillId="0" borderId="51" xfId="205" applyBorder="1" applyAlignment="1">
      <alignment horizontal="left" vertical="top" wrapText="1" indent="2"/>
      <protection/>
    </xf>
    <xf numFmtId="0" fontId="31" fillId="0" borderId="5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 indent="2"/>
    </xf>
    <xf numFmtId="0" fontId="33" fillId="23" borderId="51" xfId="0" applyFont="1" applyFill="1" applyBorder="1" applyAlignment="1">
      <alignment vertical="top" wrapText="1"/>
    </xf>
    <xf numFmtId="0" fontId="33" fillId="0" borderId="51" xfId="0" applyFont="1" applyBorder="1" applyAlignment="1">
      <alignment horizontal="left" vertical="top" wrapText="1"/>
    </xf>
    <xf numFmtId="179" fontId="33" fillId="0" borderId="51" xfId="0" applyNumberFormat="1" applyFont="1" applyFill="1" applyBorder="1" applyAlignment="1">
      <alignment vertical="top"/>
    </xf>
    <xf numFmtId="179" fontId="33" fillId="23" borderId="51" xfId="0" applyNumberFormat="1" applyFont="1" applyFill="1" applyBorder="1" applyAlignment="1">
      <alignment vertical="top"/>
    </xf>
    <xf numFmtId="49" fontId="32" fillId="23" borderId="51" xfId="0" applyNumberFormat="1" applyFont="1" applyFill="1" applyBorder="1" applyAlignment="1">
      <alignment horizontal="left" vertical="top"/>
    </xf>
    <xf numFmtId="0" fontId="35" fillId="23" borderId="51" xfId="0" applyFont="1" applyFill="1" applyBorder="1" applyAlignment="1">
      <alignment horizontal="center" vertical="top"/>
    </xf>
    <xf numFmtId="0" fontId="33" fillId="23" borderId="51" xfId="0" applyFont="1" applyFill="1" applyBorder="1" applyAlignment="1">
      <alignment horizontal="left" vertical="top" wrapText="1"/>
    </xf>
    <xf numFmtId="0" fontId="32" fillId="23" borderId="51" xfId="0" applyFont="1" applyFill="1" applyBorder="1" applyAlignment="1">
      <alignment horizontal="left" vertical="top"/>
    </xf>
    <xf numFmtId="0" fontId="36" fillId="0" borderId="51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3" fillId="0" borderId="51" xfId="0" applyFont="1" applyBorder="1" applyAlignment="1">
      <alignment vertical="top" wrapText="1"/>
    </xf>
    <xf numFmtId="0" fontId="37" fillId="0" borderId="51" xfId="0" applyFont="1" applyBorder="1" applyAlignment="1">
      <alignment vertical="top" wrapText="1"/>
    </xf>
    <xf numFmtId="0" fontId="6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left" vertical="top"/>
    </xf>
    <xf numFmtId="179" fontId="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vertical="top" wrapText="1"/>
    </xf>
    <xf numFmtId="0" fontId="3" fillId="0" borderId="51" xfId="180" applyNumberFormat="1" applyFont="1" applyBorder="1" applyAlignment="1" applyProtection="1">
      <alignment vertical="top"/>
      <protection/>
    </xf>
    <xf numFmtId="0" fontId="3" fillId="0" borderId="51" xfId="180" applyNumberFormat="1" applyFont="1" applyBorder="1" applyAlignment="1" applyProtection="1">
      <alignment horizontal="left" vertical="top"/>
      <protection/>
    </xf>
    <xf numFmtId="0" fontId="37" fillId="0" borderId="51" xfId="180" applyNumberFormat="1" applyFont="1" applyBorder="1" applyAlignment="1" applyProtection="1">
      <alignment vertical="top"/>
      <protection/>
    </xf>
    <xf numFmtId="0" fontId="37" fillId="0" borderId="51" xfId="180" applyNumberFormat="1" applyFont="1" applyBorder="1" applyAlignment="1" applyProtection="1">
      <alignment vertical="top" wrapText="1"/>
      <protection/>
    </xf>
    <xf numFmtId="49" fontId="32" fillId="23" borderId="51" xfId="0" applyNumberFormat="1" applyFont="1" applyFill="1" applyBorder="1" applyAlignment="1">
      <alignment horizontal="center" vertical="top"/>
    </xf>
    <xf numFmtId="0" fontId="3" fillId="0" borderId="51" xfId="180" applyNumberFormat="1" applyFont="1" applyBorder="1" applyAlignment="1" applyProtection="1">
      <alignment vertical="top" wrapText="1"/>
      <protection/>
    </xf>
    <xf numFmtId="0" fontId="1" fillId="23" borderId="51" xfId="182" applyNumberFormat="1" applyFont="1" applyFill="1" applyBorder="1" applyAlignment="1" applyProtection="1">
      <alignment horizontal="left" vertical="top" wrapText="1"/>
      <protection/>
    </xf>
    <xf numFmtId="0" fontId="37" fillId="0" borderId="51" xfId="180" applyNumberFormat="1" applyFont="1" applyBorder="1" applyAlignment="1" applyProtection="1">
      <alignment horizontal="left" vertical="top"/>
      <protection/>
    </xf>
    <xf numFmtId="0" fontId="37" fillId="23" borderId="51" xfId="0" applyFont="1" applyFill="1" applyBorder="1" applyAlignment="1">
      <alignment vertical="top" wrapText="1"/>
    </xf>
    <xf numFmtId="0" fontId="3" fillId="0" borderId="51" xfId="180" applyNumberFormat="1" applyFont="1" applyBorder="1" applyAlignment="1" applyProtection="1">
      <alignment horizontal="left"/>
      <protection/>
    </xf>
    <xf numFmtId="0" fontId="37" fillId="0" borderId="51" xfId="180" applyNumberFormat="1" applyFont="1" applyBorder="1" applyProtection="1">
      <alignment/>
      <protection/>
    </xf>
    <xf numFmtId="0" fontId="31" fillId="23" borderId="51" xfId="0" applyFont="1" applyFill="1" applyBorder="1" applyAlignment="1">
      <alignment vertical="top" wrapText="1"/>
    </xf>
    <xf numFmtId="0" fontId="38" fillId="23" borderId="51" xfId="0" applyFont="1" applyFill="1" applyBorder="1" applyAlignment="1">
      <alignment vertical="top" wrapText="1"/>
    </xf>
    <xf numFmtId="0" fontId="1" fillId="0" borderId="51" xfId="0" applyFont="1" applyBorder="1" applyAlignment="1">
      <alignment horizontal="left" vertical="top" wrapText="1" indent="2"/>
    </xf>
    <xf numFmtId="49" fontId="34" fillId="0" borderId="51" xfId="205" applyFont="1" applyBorder="1" applyAlignment="1">
      <alignment horizontal="left" vertical="top" wrapText="1"/>
      <protection/>
    </xf>
    <xf numFmtId="0" fontId="39" fillId="0" borderId="51" xfId="0" applyFont="1" applyBorder="1" applyAlignment="1">
      <alignment horizontal="center" vertical="top"/>
    </xf>
    <xf numFmtId="49" fontId="39" fillId="23" borderId="52" xfId="0" applyNumberFormat="1" applyFont="1" applyFill="1" applyBorder="1" applyAlignment="1">
      <alignment vertical="top"/>
    </xf>
    <xf numFmtId="49" fontId="32" fillId="23" borderId="53" xfId="0" applyNumberFormat="1" applyFont="1" applyFill="1" applyBorder="1" applyAlignment="1">
      <alignment horizontal="left" vertical="top"/>
    </xf>
    <xf numFmtId="49" fontId="6" fillId="23" borderId="53" xfId="0" applyNumberFormat="1" applyFont="1" applyFill="1" applyBorder="1" applyAlignment="1">
      <alignment horizontal="left" vertical="top"/>
    </xf>
    <xf numFmtId="49" fontId="32" fillId="23" borderId="51" xfId="0" applyNumberFormat="1" applyFont="1" applyFill="1" applyBorder="1" applyAlignment="1">
      <alignment vertical="top"/>
    </xf>
    <xf numFmtId="49" fontId="6" fillId="23" borderId="51" xfId="0" applyNumberFormat="1" applyFont="1" applyFill="1" applyBorder="1" applyAlignment="1">
      <alignment vertical="top"/>
    </xf>
    <xf numFmtId="0" fontId="6" fillId="23" borderId="51" xfId="0" applyFont="1" applyFill="1" applyBorder="1" applyAlignment="1">
      <alignment horizontal="left" vertical="top" wrapText="1"/>
    </xf>
    <xf numFmtId="0" fontId="6" fillId="0" borderId="54" xfId="0" applyFont="1" applyBorder="1" applyAlignment="1">
      <alignment horizontal="right"/>
    </xf>
    <xf numFmtId="0" fontId="0" fillId="23" borderId="0" xfId="0" applyFont="1" applyFill="1" applyBorder="1" applyAlignment="1">
      <alignment/>
    </xf>
    <xf numFmtId="0" fontId="6" fillId="0" borderId="0" xfId="180" applyNumberFormat="1" applyFont="1" applyAlignment="1" applyProtection="1">
      <alignment horizontal="left" vertical="top" wrapText="1"/>
      <protection/>
    </xf>
    <xf numFmtId="0" fontId="33" fillId="0" borderId="51" xfId="0" applyFont="1" applyBorder="1" applyAlignment="1">
      <alignment vertical="center" wrapText="1"/>
    </xf>
    <xf numFmtId="0" fontId="32" fillId="0" borderId="51" xfId="0" applyFont="1" applyBorder="1" applyAlignment="1">
      <alignment vertical="top"/>
    </xf>
    <xf numFmtId="0" fontId="6" fillId="0" borderId="51" xfId="0" applyFont="1" applyBorder="1" applyAlignment="1">
      <alignment/>
    </xf>
    <xf numFmtId="0" fontId="6" fillId="0" borderId="0" xfId="180" applyNumberFormat="1" applyFont="1" applyAlignment="1" applyProtection="1">
      <alignment horizontal="left" wrapText="1"/>
      <protection/>
    </xf>
    <xf numFmtId="0" fontId="40" fillId="23" borderId="0" xfId="0" applyFont="1" applyFill="1" applyBorder="1" applyAlignment="1">
      <alignment horizontal="left"/>
    </xf>
    <xf numFmtId="0" fontId="1" fillId="29" borderId="51" xfId="0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/>
    </xf>
    <xf numFmtId="0" fontId="1" fillId="23" borderId="51" xfId="0" applyFont="1" applyFill="1" applyBorder="1" applyAlignment="1">
      <alignment horizontal="center" vertical="center" wrapText="1"/>
    </xf>
    <xf numFmtId="49" fontId="1" fillId="29" borderId="51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top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12.140625" style="1" customWidth="1"/>
    <col min="8" max="8" width="11.140625" style="1" customWidth="1"/>
    <col min="9" max="16384" width="9.140625" style="1" customWidth="1"/>
  </cols>
  <sheetData>
    <row r="1" spans="1:8" s="3" customFormat="1" ht="15.75" customHeight="1">
      <c r="A1" s="78"/>
      <c r="B1" s="78"/>
      <c r="C1" s="78"/>
      <c r="D1" s="78"/>
      <c r="E1" s="84" t="s">
        <v>192</v>
      </c>
      <c r="F1" s="84"/>
      <c r="G1" s="84"/>
      <c r="H1" s="84"/>
    </row>
    <row r="2" spans="1:8" s="3" customFormat="1" ht="15.75" customHeight="1">
      <c r="A2" s="78"/>
      <c r="B2" s="78"/>
      <c r="C2" s="78"/>
      <c r="D2" s="78"/>
      <c r="E2" s="84" t="s">
        <v>193</v>
      </c>
      <c r="F2" s="84"/>
      <c r="G2" s="84"/>
      <c r="H2" s="84"/>
    </row>
    <row r="3" spans="1:8" s="3" customFormat="1" ht="15.75" customHeight="1">
      <c r="A3" s="78"/>
      <c r="B3" s="78"/>
      <c r="C3" s="78"/>
      <c r="D3" s="78"/>
      <c r="E3" s="84" t="s">
        <v>194</v>
      </c>
      <c r="F3" s="84"/>
      <c r="G3" s="84"/>
      <c r="H3" s="84"/>
    </row>
    <row r="4" spans="1:8" s="3" customFormat="1" ht="15.75" customHeight="1">
      <c r="A4" s="78"/>
      <c r="B4" s="78"/>
      <c r="C4" s="78"/>
      <c r="D4" s="78"/>
      <c r="E4" s="84" t="s">
        <v>195</v>
      </c>
      <c r="F4" s="84"/>
      <c r="G4" s="84"/>
      <c r="H4" s="84"/>
    </row>
    <row r="5" spans="1:8" s="3" customFormat="1" ht="15.75" customHeight="1">
      <c r="A5" s="78"/>
      <c r="B5" s="78"/>
      <c r="C5" s="78"/>
      <c r="D5" s="78"/>
      <c r="E5" s="84" t="s">
        <v>196</v>
      </c>
      <c r="F5" s="84"/>
      <c r="G5" s="84"/>
      <c r="H5" s="84"/>
    </row>
    <row r="6" spans="1:8" s="3" customFormat="1" ht="15.75" customHeight="1">
      <c r="A6" s="78"/>
      <c r="B6" s="78"/>
      <c r="C6" s="78"/>
      <c r="D6" s="78"/>
      <c r="E6" s="84" t="s">
        <v>203</v>
      </c>
      <c r="F6" s="84"/>
      <c r="G6" s="84"/>
      <c r="H6" s="84"/>
    </row>
    <row r="7" spans="1:8" s="3" customFormat="1" ht="56.25" customHeight="1">
      <c r="A7" s="86" t="s">
        <v>204</v>
      </c>
      <c r="B7" s="86"/>
      <c r="C7" s="86"/>
      <c r="D7" s="86"/>
      <c r="E7" s="86"/>
      <c r="F7" s="86"/>
      <c r="G7" s="86"/>
      <c r="H7" s="86"/>
    </row>
    <row r="8" spans="1:8" ht="12.75" customHeight="1">
      <c r="A8" s="5"/>
      <c r="B8" s="5"/>
      <c r="C8" s="5"/>
      <c r="D8" s="5"/>
      <c r="E8" s="5"/>
      <c r="F8" s="5"/>
      <c r="G8" s="5"/>
      <c r="H8" s="77" t="s">
        <v>55</v>
      </c>
    </row>
    <row r="9" spans="1:8" s="3" customFormat="1" ht="15" customHeight="1">
      <c r="A9" s="85" t="s">
        <v>2</v>
      </c>
      <c r="B9" s="89" t="s">
        <v>8</v>
      </c>
      <c r="C9" s="85" t="s">
        <v>4</v>
      </c>
      <c r="D9" s="85" t="s">
        <v>5</v>
      </c>
      <c r="E9" s="85" t="s">
        <v>6</v>
      </c>
      <c r="F9" s="85" t="s">
        <v>7</v>
      </c>
      <c r="G9" s="87" t="s">
        <v>205</v>
      </c>
      <c r="H9" s="88" t="s">
        <v>191</v>
      </c>
    </row>
    <row r="10" spans="1:8" s="3" customFormat="1" ht="15">
      <c r="A10" s="85"/>
      <c r="B10" s="89"/>
      <c r="C10" s="85"/>
      <c r="D10" s="85"/>
      <c r="E10" s="85"/>
      <c r="F10" s="85"/>
      <c r="G10" s="87"/>
      <c r="H10" s="88"/>
    </row>
    <row r="11" spans="1:15" s="3" customFormat="1" ht="15">
      <c r="A11" s="27">
        <v>1</v>
      </c>
      <c r="B11" s="28">
        <v>2</v>
      </c>
      <c r="C11" s="27">
        <v>3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O11" s="4"/>
    </row>
    <row r="12" spans="1:15" s="3" customFormat="1" ht="53.25" customHeight="1">
      <c r="A12" s="6" t="s">
        <v>47</v>
      </c>
      <c r="B12" s="7">
        <v>703</v>
      </c>
      <c r="C12" s="8"/>
      <c r="D12" s="8"/>
      <c r="E12" s="8"/>
      <c r="F12" s="9"/>
      <c r="G12" s="10">
        <f>G203</f>
        <v>38140.5</v>
      </c>
      <c r="H12" s="10">
        <f>H203</f>
        <v>23963.000000000004</v>
      </c>
      <c r="O12" s="4"/>
    </row>
    <row r="13" spans="1:15" s="3" customFormat="1" ht="21.75" customHeight="1">
      <c r="A13" s="45" t="s">
        <v>105</v>
      </c>
      <c r="B13" s="48">
        <v>703</v>
      </c>
      <c r="C13" s="49" t="s">
        <v>3</v>
      </c>
      <c r="D13" s="49"/>
      <c r="E13" s="48"/>
      <c r="F13" s="9"/>
      <c r="G13" s="10">
        <f>G14+G23+G28</f>
        <v>4988.9</v>
      </c>
      <c r="H13" s="10">
        <f>H14+H23+H28</f>
        <v>3913.4999999999995</v>
      </c>
      <c r="O13" s="4"/>
    </row>
    <row r="14" spans="1:15" s="3" customFormat="1" ht="95.25" customHeight="1">
      <c r="A14" s="46" t="s">
        <v>101</v>
      </c>
      <c r="B14" s="50">
        <v>703</v>
      </c>
      <c r="C14" s="51" t="s">
        <v>3</v>
      </c>
      <c r="D14" s="51" t="s">
        <v>9</v>
      </c>
      <c r="E14" s="48"/>
      <c r="F14" s="9"/>
      <c r="G14" s="53">
        <f>G15</f>
        <v>1570</v>
      </c>
      <c r="H14" s="53">
        <f>H15</f>
        <v>1101.6</v>
      </c>
      <c r="O14" s="4"/>
    </row>
    <row r="15" spans="1:15" s="3" customFormat="1" ht="31.5" customHeight="1">
      <c r="A15" s="47" t="s">
        <v>102</v>
      </c>
      <c r="B15" s="50">
        <v>703</v>
      </c>
      <c r="C15" s="51" t="s">
        <v>3</v>
      </c>
      <c r="D15" s="51" t="s">
        <v>9</v>
      </c>
      <c r="E15" s="52">
        <v>99</v>
      </c>
      <c r="F15" s="9"/>
      <c r="G15" s="53">
        <f>G16</f>
        <v>1570</v>
      </c>
      <c r="H15" s="53">
        <f>H16</f>
        <v>1101.6</v>
      </c>
      <c r="O15" s="4"/>
    </row>
    <row r="16" spans="1:15" s="3" customFormat="1" ht="18.75" customHeight="1">
      <c r="A16" s="47" t="s">
        <v>103</v>
      </c>
      <c r="B16" s="50">
        <v>703</v>
      </c>
      <c r="C16" s="51" t="s">
        <v>3</v>
      </c>
      <c r="D16" s="51" t="s">
        <v>9</v>
      </c>
      <c r="E16" s="52" t="s">
        <v>104</v>
      </c>
      <c r="F16" s="9"/>
      <c r="G16" s="53">
        <f>G17+G19+G21</f>
        <v>1570</v>
      </c>
      <c r="H16" s="53">
        <f>H17+H19+H21</f>
        <v>1101.6</v>
      </c>
      <c r="O16" s="4"/>
    </row>
    <row r="17" spans="1:8" s="2" customFormat="1" ht="29.25" customHeight="1">
      <c r="A17" s="26" t="s">
        <v>56</v>
      </c>
      <c r="B17" s="11">
        <v>703</v>
      </c>
      <c r="C17" s="12" t="s">
        <v>3</v>
      </c>
      <c r="D17" s="12" t="s">
        <v>9</v>
      </c>
      <c r="E17" s="29" t="s">
        <v>10</v>
      </c>
      <c r="F17" s="11"/>
      <c r="G17" s="30">
        <f>G18</f>
        <v>762</v>
      </c>
      <c r="H17" s="30">
        <f>H18</f>
        <v>529.9</v>
      </c>
    </row>
    <row r="18" spans="1:8" ht="79.5" customHeight="1">
      <c r="A18" s="32" t="s">
        <v>58</v>
      </c>
      <c r="B18" s="11">
        <v>703</v>
      </c>
      <c r="C18" s="12" t="s">
        <v>3</v>
      </c>
      <c r="D18" s="12" t="s">
        <v>9</v>
      </c>
      <c r="E18" s="15" t="s">
        <v>10</v>
      </c>
      <c r="F18" s="14">
        <v>100</v>
      </c>
      <c r="G18" s="13">
        <v>762</v>
      </c>
      <c r="H18" s="13">
        <v>529.9</v>
      </c>
    </row>
    <row r="19" spans="1:8" ht="30" customHeight="1">
      <c r="A19" s="69" t="s">
        <v>60</v>
      </c>
      <c r="B19" s="11">
        <v>703</v>
      </c>
      <c r="C19" s="12" t="s">
        <v>3</v>
      </c>
      <c r="D19" s="12" t="s">
        <v>9</v>
      </c>
      <c r="E19" s="29" t="s">
        <v>11</v>
      </c>
      <c r="F19" s="14"/>
      <c r="G19" s="30">
        <f>G20</f>
        <v>90</v>
      </c>
      <c r="H19" s="30">
        <f>H20</f>
        <v>64.1</v>
      </c>
    </row>
    <row r="20" spans="1:8" ht="30" customHeight="1">
      <c r="A20" s="31" t="s">
        <v>57</v>
      </c>
      <c r="B20" s="11">
        <v>703</v>
      </c>
      <c r="C20" s="12" t="s">
        <v>3</v>
      </c>
      <c r="D20" s="12" t="s">
        <v>9</v>
      </c>
      <c r="E20" s="15" t="s">
        <v>11</v>
      </c>
      <c r="F20" s="14">
        <v>200</v>
      </c>
      <c r="G20" s="13">
        <v>90</v>
      </c>
      <c r="H20" s="13">
        <v>64.1</v>
      </c>
    </row>
    <row r="21" spans="1:8" ht="27" customHeight="1">
      <c r="A21" s="26" t="s">
        <v>59</v>
      </c>
      <c r="B21" s="11">
        <v>703</v>
      </c>
      <c r="C21" s="12" t="s">
        <v>3</v>
      </c>
      <c r="D21" s="12" t="s">
        <v>9</v>
      </c>
      <c r="E21" s="29" t="s">
        <v>35</v>
      </c>
      <c r="F21" s="11"/>
      <c r="G21" s="30">
        <f>G22</f>
        <v>718</v>
      </c>
      <c r="H21" s="30">
        <f>H22</f>
        <v>507.6</v>
      </c>
    </row>
    <row r="22" spans="1:8" ht="66" customHeight="1">
      <c r="A22" s="32" t="s">
        <v>58</v>
      </c>
      <c r="B22" s="11">
        <v>703</v>
      </c>
      <c r="C22" s="12" t="s">
        <v>3</v>
      </c>
      <c r="D22" s="12" t="s">
        <v>9</v>
      </c>
      <c r="E22" s="15" t="s">
        <v>35</v>
      </c>
      <c r="F22" s="14">
        <v>100</v>
      </c>
      <c r="G22" s="13">
        <v>718</v>
      </c>
      <c r="H22" s="13">
        <v>507.6</v>
      </c>
    </row>
    <row r="23" spans="1:8" ht="24.75" customHeight="1">
      <c r="A23" s="46" t="s">
        <v>38</v>
      </c>
      <c r="B23" s="11">
        <v>703</v>
      </c>
      <c r="C23" s="12" t="s">
        <v>3</v>
      </c>
      <c r="D23" s="12" t="s">
        <v>12</v>
      </c>
      <c r="E23" s="15"/>
      <c r="F23" s="14"/>
      <c r="G23" s="13">
        <f aca="true" t="shared" si="0" ref="G23:H26">G24</f>
        <v>20</v>
      </c>
      <c r="H23" s="13">
        <f t="shared" si="0"/>
        <v>0</v>
      </c>
    </row>
    <row r="24" spans="1:8" ht="24.75" customHeight="1">
      <c r="A24" s="47" t="s">
        <v>102</v>
      </c>
      <c r="B24" s="50">
        <v>703</v>
      </c>
      <c r="C24" s="51" t="s">
        <v>3</v>
      </c>
      <c r="D24" s="51" t="s">
        <v>12</v>
      </c>
      <c r="E24" s="52">
        <v>99</v>
      </c>
      <c r="F24" s="14"/>
      <c r="G24" s="13">
        <f t="shared" si="0"/>
        <v>20</v>
      </c>
      <c r="H24" s="13">
        <f t="shared" si="0"/>
        <v>0</v>
      </c>
    </row>
    <row r="25" spans="1:8" ht="24.75" customHeight="1">
      <c r="A25" s="47" t="s">
        <v>103</v>
      </c>
      <c r="B25" s="50">
        <v>703</v>
      </c>
      <c r="C25" s="51" t="s">
        <v>3</v>
      </c>
      <c r="D25" s="51" t="s">
        <v>12</v>
      </c>
      <c r="E25" s="52" t="s">
        <v>104</v>
      </c>
      <c r="F25" s="14"/>
      <c r="G25" s="13">
        <f t="shared" si="0"/>
        <v>20</v>
      </c>
      <c r="H25" s="13">
        <f t="shared" si="0"/>
        <v>0</v>
      </c>
    </row>
    <row r="26" spans="1:8" ht="27" customHeight="1">
      <c r="A26" s="26" t="s">
        <v>107</v>
      </c>
      <c r="B26" s="11">
        <v>703</v>
      </c>
      <c r="C26" s="12" t="s">
        <v>3</v>
      </c>
      <c r="D26" s="12" t="s">
        <v>12</v>
      </c>
      <c r="E26" s="33" t="s">
        <v>40</v>
      </c>
      <c r="F26" s="14"/>
      <c r="G26" s="30">
        <f t="shared" si="0"/>
        <v>20</v>
      </c>
      <c r="H26" s="30">
        <f t="shared" si="0"/>
        <v>0</v>
      </c>
    </row>
    <row r="27" spans="1:8" ht="22.5" customHeight="1">
      <c r="A27" s="34" t="s">
        <v>61</v>
      </c>
      <c r="B27" s="11">
        <v>703</v>
      </c>
      <c r="C27" s="12" t="s">
        <v>3</v>
      </c>
      <c r="D27" s="12" t="s">
        <v>12</v>
      </c>
      <c r="E27" s="16" t="s">
        <v>40</v>
      </c>
      <c r="F27" s="14" t="s">
        <v>39</v>
      </c>
      <c r="G27" s="13">
        <v>20</v>
      </c>
      <c r="H27" s="13">
        <v>0</v>
      </c>
    </row>
    <row r="28" spans="1:8" ht="22.5" customHeight="1">
      <c r="A28" s="46" t="s">
        <v>108</v>
      </c>
      <c r="B28" s="11">
        <v>703</v>
      </c>
      <c r="C28" s="12" t="s">
        <v>14</v>
      </c>
      <c r="D28" s="12" t="s">
        <v>13</v>
      </c>
      <c r="E28" s="16"/>
      <c r="F28" s="14"/>
      <c r="G28" s="13">
        <f>G29</f>
        <v>3398.8999999999996</v>
      </c>
      <c r="H28" s="13">
        <f>H29</f>
        <v>2811.8999999999996</v>
      </c>
    </row>
    <row r="29" spans="1:8" ht="26.25" customHeight="1">
      <c r="A29" s="47" t="s">
        <v>102</v>
      </c>
      <c r="B29" s="11">
        <v>703</v>
      </c>
      <c r="C29" s="12" t="s">
        <v>14</v>
      </c>
      <c r="D29" s="12" t="s">
        <v>13</v>
      </c>
      <c r="E29" s="52">
        <v>99</v>
      </c>
      <c r="F29" s="14"/>
      <c r="G29" s="13">
        <f>G30</f>
        <v>3398.8999999999996</v>
      </c>
      <c r="H29" s="13">
        <f>H30</f>
        <v>2811.8999999999996</v>
      </c>
    </row>
    <row r="30" spans="1:8" ht="22.5" customHeight="1">
      <c r="A30" s="47" t="s">
        <v>103</v>
      </c>
      <c r="B30" s="11">
        <v>703</v>
      </c>
      <c r="C30" s="12" t="s">
        <v>14</v>
      </c>
      <c r="D30" s="12" t="s">
        <v>13</v>
      </c>
      <c r="E30" s="52" t="s">
        <v>104</v>
      </c>
      <c r="F30" s="14"/>
      <c r="G30" s="13">
        <f>G31+G33+G37+G40+G42+G44</f>
        <v>3398.8999999999996</v>
      </c>
      <c r="H30" s="13">
        <f>H31+H33+H37+H40+H42+H44</f>
        <v>2811.8999999999996</v>
      </c>
    </row>
    <row r="31" spans="1:8" ht="34.5" customHeight="1">
      <c r="A31" s="35" t="s">
        <v>60</v>
      </c>
      <c r="B31" s="11">
        <v>703</v>
      </c>
      <c r="C31" s="12" t="s">
        <v>3</v>
      </c>
      <c r="D31" s="12" t="s">
        <v>13</v>
      </c>
      <c r="E31" s="29" t="s">
        <v>11</v>
      </c>
      <c r="F31" s="11"/>
      <c r="G31" s="30">
        <f>G32</f>
        <v>25.3</v>
      </c>
      <c r="H31" s="30">
        <f>H32</f>
        <v>19</v>
      </c>
    </row>
    <row r="32" spans="1:8" ht="21" customHeight="1">
      <c r="A32" s="31" t="s">
        <v>62</v>
      </c>
      <c r="B32" s="11">
        <v>703</v>
      </c>
      <c r="C32" s="12" t="s">
        <v>14</v>
      </c>
      <c r="D32" s="12" t="s">
        <v>13</v>
      </c>
      <c r="E32" s="15" t="s">
        <v>11</v>
      </c>
      <c r="F32" s="14">
        <v>500</v>
      </c>
      <c r="G32" s="13">
        <v>25.3</v>
      </c>
      <c r="H32" s="13">
        <v>19</v>
      </c>
    </row>
    <row r="33" spans="1:8" ht="32.25" customHeight="1">
      <c r="A33" s="35" t="s">
        <v>63</v>
      </c>
      <c r="B33" s="11">
        <v>703</v>
      </c>
      <c r="C33" s="12" t="s">
        <v>3</v>
      </c>
      <c r="D33" s="12" t="s">
        <v>13</v>
      </c>
      <c r="E33" s="29" t="s">
        <v>15</v>
      </c>
      <c r="F33" s="11"/>
      <c r="G33" s="37">
        <f>G34+G35+G36</f>
        <v>1864.3</v>
      </c>
      <c r="H33" s="37">
        <f>H34+H35+H36</f>
        <v>1425.9999999999998</v>
      </c>
    </row>
    <row r="34" spans="1:8" ht="67.5" customHeight="1">
      <c r="A34" s="32" t="s">
        <v>58</v>
      </c>
      <c r="B34" s="11">
        <v>703</v>
      </c>
      <c r="C34" s="12" t="s">
        <v>3</v>
      </c>
      <c r="D34" s="12" t="s">
        <v>13</v>
      </c>
      <c r="E34" s="15" t="s">
        <v>15</v>
      </c>
      <c r="F34" s="14">
        <v>100</v>
      </c>
      <c r="G34" s="23">
        <v>1150</v>
      </c>
      <c r="H34" s="23">
        <v>903.3</v>
      </c>
    </row>
    <row r="35" spans="1:8" ht="26.25" customHeight="1">
      <c r="A35" s="31" t="s">
        <v>57</v>
      </c>
      <c r="B35" s="11">
        <v>703</v>
      </c>
      <c r="C35" s="12" t="s">
        <v>3</v>
      </c>
      <c r="D35" s="12" t="s">
        <v>13</v>
      </c>
      <c r="E35" s="15" t="s">
        <v>15</v>
      </c>
      <c r="F35" s="14">
        <v>200</v>
      </c>
      <c r="G35" s="13">
        <v>532.5</v>
      </c>
      <c r="H35" s="13">
        <v>372.9</v>
      </c>
    </row>
    <row r="36" spans="1:8" ht="22.5" customHeight="1">
      <c r="A36" s="34" t="s">
        <v>61</v>
      </c>
      <c r="B36" s="11">
        <v>703</v>
      </c>
      <c r="C36" s="12" t="s">
        <v>3</v>
      </c>
      <c r="D36" s="12" t="s">
        <v>13</v>
      </c>
      <c r="E36" s="15" t="s">
        <v>15</v>
      </c>
      <c r="F36" s="14">
        <v>800</v>
      </c>
      <c r="G36" s="13">
        <v>181.8</v>
      </c>
      <c r="H36" s="13">
        <v>149.8</v>
      </c>
    </row>
    <row r="37" spans="1:8" ht="32.25" customHeight="1">
      <c r="A37" s="35" t="s">
        <v>197</v>
      </c>
      <c r="B37" s="11">
        <v>703</v>
      </c>
      <c r="C37" s="12" t="s">
        <v>3</v>
      </c>
      <c r="D37" s="12" t="s">
        <v>13</v>
      </c>
      <c r="E37" s="29" t="s">
        <v>198</v>
      </c>
      <c r="F37" s="11"/>
      <c r="G37" s="37">
        <f>G38+G39</f>
        <v>450</v>
      </c>
      <c r="H37" s="37">
        <f>H38+H39</f>
        <v>354.7</v>
      </c>
    </row>
    <row r="38" spans="1:8" ht="22.5" customHeight="1">
      <c r="A38" s="32" t="s">
        <v>58</v>
      </c>
      <c r="B38" s="11">
        <v>703</v>
      </c>
      <c r="C38" s="12" t="s">
        <v>3</v>
      </c>
      <c r="D38" s="12" t="s">
        <v>13</v>
      </c>
      <c r="E38" s="15" t="s">
        <v>198</v>
      </c>
      <c r="F38" s="14">
        <v>100</v>
      </c>
      <c r="G38" s="23">
        <v>300</v>
      </c>
      <c r="H38" s="23">
        <v>230.7</v>
      </c>
    </row>
    <row r="39" spans="1:8" ht="45" customHeight="1">
      <c r="A39" s="31" t="s">
        <v>57</v>
      </c>
      <c r="B39" s="11">
        <v>703</v>
      </c>
      <c r="C39" s="12" t="s">
        <v>3</v>
      </c>
      <c r="D39" s="12" t="s">
        <v>13</v>
      </c>
      <c r="E39" s="15" t="s">
        <v>198</v>
      </c>
      <c r="F39" s="14">
        <v>200</v>
      </c>
      <c r="G39" s="13">
        <v>150</v>
      </c>
      <c r="H39" s="13">
        <v>124</v>
      </c>
    </row>
    <row r="40" spans="1:8" ht="45" customHeight="1">
      <c r="A40" s="36" t="s">
        <v>106</v>
      </c>
      <c r="B40" s="11">
        <v>703</v>
      </c>
      <c r="C40" s="12" t="s">
        <v>3</v>
      </c>
      <c r="D40" s="12" t="s">
        <v>13</v>
      </c>
      <c r="E40" s="29" t="s">
        <v>37</v>
      </c>
      <c r="F40" s="14"/>
      <c r="G40" s="30">
        <f>G41</f>
        <v>3.1</v>
      </c>
      <c r="H40" s="30">
        <f>H41</f>
        <v>3</v>
      </c>
    </row>
    <row r="41" spans="1:8" ht="19.5" customHeight="1">
      <c r="A41" s="34" t="s">
        <v>61</v>
      </c>
      <c r="B41" s="11">
        <v>703</v>
      </c>
      <c r="C41" s="12" t="s">
        <v>3</v>
      </c>
      <c r="D41" s="12" t="s">
        <v>13</v>
      </c>
      <c r="E41" s="15" t="s">
        <v>37</v>
      </c>
      <c r="F41" s="14">
        <v>800</v>
      </c>
      <c r="G41" s="13">
        <v>3.1</v>
      </c>
      <c r="H41" s="13">
        <v>3</v>
      </c>
    </row>
    <row r="42" spans="1:8" ht="34.5" customHeight="1">
      <c r="A42" s="34" t="s">
        <v>206</v>
      </c>
      <c r="B42" s="11">
        <v>703</v>
      </c>
      <c r="C42" s="12" t="s">
        <v>3</v>
      </c>
      <c r="D42" s="12" t="s">
        <v>13</v>
      </c>
      <c r="E42" s="29" t="s">
        <v>207</v>
      </c>
      <c r="F42" s="14"/>
      <c r="G42" s="13">
        <f>G43</f>
        <v>1000.2</v>
      </c>
      <c r="H42" s="13">
        <f>H43</f>
        <v>975.2</v>
      </c>
    </row>
    <row r="43" spans="1:8" ht="21.75" customHeight="1">
      <c r="A43" s="34" t="s">
        <v>61</v>
      </c>
      <c r="B43" s="11">
        <v>703</v>
      </c>
      <c r="C43" s="12" t="s">
        <v>3</v>
      </c>
      <c r="D43" s="12" t="s">
        <v>13</v>
      </c>
      <c r="E43" s="15" t="s">
        <v>207</v>
      </c>
      <c r="F43" s="14">
        <v>800</v>
      </c>
      <c r="G43" s="13">
        <v>1000.2</v>
      </c>
      <c r="H43" s="13">
        <v>975.2</v>
      </c>
    </row>
    <row r="44" spans="1:8" ht="28.5" customHeight="1">
      <c r="A44" s="36" t="s">
        <v>64</v>
      </c>
      <c r="B44" s="17">
        <v>703</v>
      </c>
      <c r="C44" s="18" t="s">
        <v>3</v>
      </c>
      <c r="D44" s="18" t="s">
        <v>13</v>
      </c>
      <c r="E44" s="20" t="s">
        <v>36</v>
      </c>
      <c r="F44" s="14"/>
      <c r="G44" s="30">
        <f>G45</f>
        <v>56</v>
      </c>
      <c r="H44" s="30">
        <f>H45</f>
        <v>34</v>
      </c>
    </row>
    <row r="45" spans="1:8" ht="33.75" customHeight="1">
      <c r="A45" s="31" t="s">
        <v>57</v>
      </c>
      <c r="B45" s="17">
        <v>703</v>
      </c>
      <c r="C45" s="18" t="s">
        <v>3</v>
      </c>
      <c r="D45" s="18" t="s">
        <v>13</v>
      </c>
      <c r="E45" s="17" t="s">
        <v>36</v>
      </c>
      <c r="F45" s="20">
        <v>200</v>
      </c>
      <c r="G45" s="19">
        <v>56</v>
      </c>
      <c r="H45" s="19">
        <v>34</v>
      </c>
    </row>
    <row r="46" spans="1:8" ht="28.5" customHeight="1">
      <c r="A46" s="56" t="s">
        <v>110</v>
      </c>
      <c r="B46" s="59" t="s">
        <v>111</v>
      </c>
      <c r="C46" s="59" t="s">
        <v>16</v>
      </c>
      <c r="D46" s="18"/>
      <c r="E46" s="17"/>
      <c r="F46" s="20"/>
      <c r="G46" s="19">
        <f aca="true" t="shared" si="1" ref="G46:H49">G47</f>
        <v>202.70000000000002</v>
      </c>
      <c r="H46" s="19">
        <f t="shared" si="1"/>
        <v>145.1</v>
      </c>
    </row>
    <row r="47" spans="1:8" ht="16.5" customHeight="1">
      <c r="A47" s="58" t="s">
        <v>109</v>
      </c>
      <c r="B47" s="18" t="s">
        <v>111</v>
      </c>
      <c r="C47" s="18" t="s">
        <v>16</v>
      </c>
      <c r="D47" s="18" t="s">
        <v>17</v>
      </c>
      <c r="E47" s="17"/>
      <c r="F47" s="20"/>
      <c r="G47" s="19">
        <f t="shared" si="1"/>
        <v>202.70000000000002</v>
      </c>
      <c r="H47" s="19">
        <f t="shared" si="1"/>
        <v>145.1</v>
      </c>
    </row>
    <row r="48" spans="1:8" ht="32.25" customHeight="1">
      <c r="A48" s="47" t="s">
        <v>102</v>
      </c>
      <c r="B48" s="11">
        <v>703</v>
      </c>
      <c r="C48" s="12" t="s">
        <v>16</v>
      </c>
      <c r="D48" s="12" t="s">
        <v>17</v>
      </c>
      <c r="E48" s="52">
        <v>99</v>
      </c>
      <c r="F48" s="20"/>
      <c r="G48" s="19">
        <f t="shared" si="1"/>
        <v>202.70000000000002</v>
      </c>
      <c r="H48" s="19">
        <f t="shared" si="1"/>
        <v>145.1</v>
      </c>
    </row>
    <row r="49" spans="1:8" ht="19.5" customHeight="1">
      <c r="A49" s="47" t="s">
        <v>103</v>
      </c>
      <c r="B49" s="11">
        <v>703</v>
      </c>
      <c r="C49" s="12" t="s">
        <v>16</v>
      </c>
      <c r="D49" s="12" t="s">
        <v>17</v>
      </c>
      <c r="E49" s="52" t="s">
        <v>104</v>
      </c>
      <c r="F49" s="20"/>
      <c r="G49" s="19">
        <f t="shared" si="1"/>
        <v>202.70000000000002</v>
      </c>
      <c r="H49" s="19">
        <f t="shared" si="1"/>
        <v>145.1</v>
      </c>
    </row>
    <row r="50" spans="1:8" ht="41.25" customHeight="1">
      <c r="A50" s="35" t="s">
        <v>65</v>
      </c>
      <c r="B50" s="17">
        <v>703</v>
      </c>
      <c r="C50" s="18" t="s">
        <v>16</v>
      </c>
      <c r="D50" s="18" t="s">
        <v>17</v>
      </c>
      <c r="E50" s="20" t="s">
        <v>18</v>
      </c>
      <c r="F50" s="20"/>
      <c r="G50" s="38">
        <f>G51+G52</f>
        <v>202.70000000000002</v>
      </c>
      <c r="H50" s="38">
        <f>H51+H52</f>
        <v>145.1</v>
      </c>
    </row>
    <row r="51" spans="1:8" ht="75" customHeight="1">
      <c r="A51" s="32" t="s">
        <v>58</v>
      </c>
      <c r="B51" s="17">
        <v>703</v>
      </c>
      <c r="C51" s="18" t="s">
        <v>16</v>
      </c>
      <c r="D51" s="18" t="s">
        <v>17</v>
      </c>
      <c r="E51" s="17" t="s">
        <v>18</v>
      </c>
      <c r="F51" s="20">
        <v>100</v>
      </c>
      <c r="G51" s="19">
        <v>176.3</v>
      </c>
      <c r="H51" s="19">
        <v>123.7</v>
      </c>
    </row>
    <row r="52" spans="1:8" ht="42" customHeight="1">
      <c r="A52" s="31" t="s">
        <v>57</v>
      </c>
      <c r="B52" s="17">
        <v>703</v>
      </c>
      <c r="C52" s="18" t="s">
        <v>16</v>
      </c>
      <c r="D52" s="18" t="s">
        <v>17</v>
      </c>
      <c r="E52" s="17" t="s">
        <v>18</v>
      </c>
      <c r="F52" s="20" t="s">
        <v>1</v>
      </c>
      <c r="G52" s="19">
        <v>26.4</v>
      </c>
      <c r="H52" s="19">
        <v>21.4</v>
      </c>
    </row>
    <row r="53" spans="1:8" ht="40.5" customHeight="1">
      <c r="A53" s="60" t="s">
        <v>112</v>
      </c>
      <c r="B53" s="20">
        <v>703</v>
      </c>
      <c r="C53" s="59" t="s">
        <v>17</v>
      </c>
      <c r="D53" s="18"/>
      <c r="E53" s="17"/>
      <c r="F53" s="20"/>
      <c r="G53" s="19">
        <f>G54</f>
        <v>164.5</v>
      </c>
      <c r="H53" s="19">
        <f>H54</f>
        <v>65.5</v>
      </c>
    </row>
    <row r="54" spans="1:8" ht="60" customHeight="1">
      <c r="A54" s="58" t="s">
        <v>113</v>
      </c>
      <c r="B54" s="17">
        <v>703</v>
      </c>
      <c r="C54" s="18" t="s">
        <v>17</v>
      </c>
      <c r="D54" s="18" t="s">
        <v>19</v>
      </c>
      <c r="E54" s="17"/>
      <c r="F54" s="20"/>
      <c r="G54" s="19">
        <f>G55+G65</f>
        <v>164.5</v>
      </c>
      <c r="H54" s="19">
        <f>H55+H65</f>
        <v>65.5</v>
      </c>
    </row>
    <row r="55" spans="1:8" ht="81" customHeight="1">
      <c r="A55" s="61" t="s">
        <v>114</v>
      </c>
      <c r="B55" s="17">
        <v>703</v>
      </c>
      <c r="C55" s="18" t="s">
        <v>17</v>
      </c>
      <c r="D55" s="18" t="s">
        <v>19</v>
      </c>
      <c r="E55" s="22" t="s">
        <v>17</v>
      </c>
      <c r="F55" s="20"/>
      <c r="G55" s="19">
        <f>G56</f>
        <v>122.6</v>
      </c>
      <c r="H55" s="19">
        <f>H56</f>
        <v>65.5</v>
      </c>
    </row>
    <row r="56" spans="1:8" ht="29.25" customHeight="1">
      <c r="A56" s="47" t="s">
        <v>115</v>
      </c>
      <c r="B56" s="17">
        <v>703</v>
      </c>
      <c r="C56" s="18" t="s">
        <v>17</v>
      </c>
      <c r="D56" s="18" t="s">
        <v>19</v>
      </c>
      <c r="E56" s="21" t="s">
        <v>116</v>
      </c>
      <c r="F56" s="20"/>
      <c r="G56" s="19">
        <f>G57+G59+G61+G63</f>
        <v>122.6</v>
      </c>
      <c r="H56" s="19">
        <f>H57+H59+H61+H63</f>
        <v>65.5</v>
      </c>
    </row>
    <row r="57" spans="1:8" ht="28.5" customHeight="1">
      <c r="A57" s="35" t="s">
        <v>66</v>
      </c>
      <c r="B57" s="17">
        <v>703</v>
      </c>
      <c r="C57" s="18" t="s">
        <v>17</v>
      </c>
      <c r="D57" s="18" t="s">
        <v>19</v>
      </c>
      <c r="E57" s="39" t="s">
        <v>20</v>
      </c>
      <c r="F57" s="17"/>
      <c r="G57" s="38">
        <f>G58</f>
        <v>32.6</v>
      </c>
      <c r="H57" s="38">
        <f>H58</f>
        <v>32.6</v>
      </c>
    </row>
    <row r="58" spans="1:8" ht="26.25" customHeight="1">
      <c r="A58" s="31" t="s">
        <v>57</v>
      </c>
      <c r="B58" s="17">
        <v>703</v>
      </c>
      <c r="C58" s="18" t="s">
        <v>17</v>
      </c>
      <c r="D58" s="18" t="s">
        <v>19</v>
      </c>
      <c r="E58" s="22" t="s">
        <v>20</v>
      </c>
      <c r="F58" s="40">
        <v>200</v>
      </c>
      <c r="G58" s="19">
        <v>32.6</v>
      </c>
      <c r="H58" s="19">
        <v>32.6</v>
      </c>
    </row>
    <row r="59" spans="1:8" ht="30.75" customHeight="1">
      <c r="A59" s="41" t="s">
        <v>67</v>
      </c>
      <c r="B59" s="17">
        <v>703</v>
      </c>
      <c r="C59" s="18" t="s">
        <v>17</v>
      </c>
      <c r="D59" s="18" t="s">
        <v>19</v>
      </c>
      <c r="E59" s="39" t="s">
        <v>34</v>
      </c>
      <c r="F59" s="40"/>
      <c r="G59" s="19">
        <f>G60</f>
        <v>15</v>
      </c>
      <c r="H59" s="19">
        <f>H60</f>
        <v>0</v>
      </c>
    </row>
    <row r="60" spans="1:8" ht="28.5" customHeight="1">
      <c r="A60" s="31" t="s">
        <v>57</v>
      </c>
      <c r="B60" s="17">
        <v>703</v>
      </c>
      <c r="C60" s="18" t="s">
        <v>17</v>
      </c>
      <c r="D60" s="18" t="s">
        <v>19</v>
      </c>
      <c r="E60" s="22" t="s">
        <v>34</v>
      </c>
      <c r="F60" s="20">
        <v>200</v>
      </c>
      <c r="G60" s="19">
        <v>15</v>
      </c>
      <c r="H60" s="19">
        <v>0</v>
      </c>
    </row>
    <row r="61" spans="1:8" ht="30.75" customHeight="1">
      <c r="A61" s="41" t="s">
        <v>68</v>
      </c>
      <c r="B61" s="17">
        <v>703</v>
      </c>
      <c r="C61" s="18" t="s">
        <v>17</v>
      </c>
      <c r="D61" s="18" t="s">
        <v>19</v>
      </c>
      <c r="E61" s="39" t="s">
        <v>41</v>
      </c>
      <c r="F61" s="20"/>
      <c r="G61" s="38">
        <f>G62</f>
        <v>20</v>
      </c>
      <c r="H61" s="38">
        <f>H62</f>
        <v>0</v>
      </c>
    </row>
    <row r="62" spans="1:8" ht="27" customHeight="1">
      <c r="A62" s="31" t="s">
        <v>57</v>
      </c>
      <c r="B62" s="17">
        <v>703</v>
      </c>
      <c r="C62" s="18" t="s">
        <v>17</v>
      </c>
      <c r="D62" s="18" t="s">
        <v>19</v>
      </c>
      <c r="E62" s="22" t="s">
        <v>41</v>
      </c>
      <c r="F62" s="20">
        <v>200</v>
      </c>
      <c r="G62" s="19">
        <v>20</v>
      </c>
      <c r="H62" s="19">
        <v>0</v>
      </c>
    </row>
    <row r="63" spans="1:8" ht="36.75" customHeight="1">
      <c r="A63" s="80" t="s">
        <v>97</v>
      </c>
      <c r="B63" s="17">
        <v>703</v>
      </c>
      <c r="C63" s="18" t="s">
        <v>17</v>
      </c>
      <c r="D63" s="18" t="s">
        <v>19</v>
      </c>
      <c r="E63" s="39" t="s">
        <v>98</v>
      </c>
      <c r="F63" s="20"/>
      <c r="G63" s="19">
        <f>G64</f>
        <v>55</v>
      </c>
      <c r="H63" s="19">
        <f>H64</f>
        <v>32.9</v>
      </c>
    </row>
    <row r="64" spans="1:8" ht="39.75" customHeight="1">
      <c r="A64" s="31" t="s">
        <v>57</v>
      </c>
      <c r="B64" s="17">
        <v>703</v>
      </c>
      <c r="C64" s="18" t="s">
        <v>17</v>
      </c>
      <c r="D64" s="18" t="s">
        <v>19</v>
      </c>
      <c r="E64" s="22" t="s">
        <v>98</v>
      </c>
      <c r="F64" s="20">
        <v>200</v>
      </c>
      <c r="G64" s="19">
        <v>55</v>
      </c>
      <c r="H64" s="19">
        <v>32.9</v>
      </c>
    </row>
    <row r="65" spans="1:8" ht="33" customHeight="1">
      <c r="A65" s="47" t="s">
        <v>102</v>
      </c>
      <c r="B65" s="17">
        <v>703</v>
      </c>
      <c r="C65" s="18" t="s">
        <v>17</v>
      </c>
      <c r="D65" s="18" t="s">
        <v>19</v>
      </c>
      <c r="E65" s="22" t="s">
        <v>118</v>
      </c>
      <c r="F65" s="20"/>
      <c r="G65" s="19">
        <f>G66</f>
        <v>41.9</v>
      </c>
      <c r="H65" s="19">
        <f>H66</f>
        <v>0</v>
      </c>
    </row>
    <row r="66" spans="1:8" ht="19.5" customHeight="1">
      <c r="A66" s="47" t="s">
        <v>103</v>
      </c>
      <c r="B66" s="17">
        <v>703</v>
      </c>
      <c r="C66" s="18" t="s">
        <v>17</v>
      </c>
      <c r="D66" s="18" t="s">
        <v>19</v>
      </c>
      <c r="E66" s="22" t="s">
        <v>104</v>
      </c>
      <c r="F66" s="20"/>
      <c r="G66" s="19">
        <f>G67+G69</f>
        <v>41.9</v>
      </c>
      <c r="H66" s="19">
        <f>H67+H69</f>
        <v>0</v>
      </c>
    </row>
    <row r="67" spans="1:8" ht="19.5" customHeight="1">
      <c r="A67" s="35" t="s">
        <v>66</v>
      </c>
      <c r="B67" s="17">
        <v>703</v>
      </c>
      <c r="C67" s="18" t="s">
        <v>17</v>
      </c>
      <c r="D67" s="18" t="s">
        <v>19</v>
      </c>
      <c r="E67" s="39" t="s">
        <v>208</v>
      </c>
      <c r="F67" s="17"/>
      <c r="G67" s="38">
        <f>G68</f>
        <v>0</v>
      </c>
      <c r="H67" s="38">
        <f>H68</f>
        <v>0</v>
      </c>
    </row>
    <row r="68" spans="1:8" ht="25.5" customHeight="1">
      <c r="A68" s="31" t="s">
        <v>57</v>
      </c>
      <c r="B68" s="17">
        <v>703</v>
      </c>
      <c r="C68" s="18" t="s">
        <v>17</v>
      </c>
      <c r="D68" s="18" t="s">
        <v>19</v>
      </c>
      <c r="E68" s="22" t="s">
        <v>208</v>
      </c>
      <c r="F68" s="40">
        <v>200</v>
      </c>
      <c r="G68" s="19">
        <v>0</v>
      </c>
      <c r="H68" s="19">
        <v>0</v>
      </c>
    </row>
    <row r="69" spans="1:8" ht="25.5" customHeight="1">
      <c r="A69" s="26" t="s">
        <v>100</v>
      </c>
      <c r="B69" s="17">
        <v>703</v>
      </c>
      <c r="C69" s="18" t="s">
        <v>17</v>
      </c>
      <c r="D69" s="18" t="s">
        <v>19</v>
      </c>
      <c r="E69" s="39" t="s">
        <v>99</v>
      </c>
      <c r="F69" s="17"/>
      <c r="G69" s="38">
        <f>G70</f>
        <v>41.9</v>
      </c>
      <c r="H69" s="38">
        <f>H70</f>
        <v>0</v>
      </c>
    </row>
    <row r="70" spans="1:8" ht="38.25" customHeight="1">
      <c r="A70" s="31" t="s">
        <v>57</v>
      </c>
      <c r="B70" s="17">
        <v>703</v>
      </c>
      <c r="C70" s="18" t="s">
        <v>17</v>
      </c>
      <c r="D70" s="18" t="s">
        <v>19</v>
      </c>
      <c r="E70" s="22" t="s">
        <v>99</v>
      </c>
      <c r="F70" s="40">
        <v>200</v>
      </c>
      <c r="G70" s="19">
        <v>41.9</v>
      </c>
      <c r="H70" s="19">
        <v>0</v>
      </c>
    </row>
    <row r="71" spans="1:8" ht="16.5" customHeight="1">
      <c r="A71" s="55" t="s">
        <v>120</v>
      </c>
      <c r="B71" s="20">
        <v>703</v>
      </c>
      <c r="C71" s="59" t="s">
        <v>9</v>
      </c>
      <c r="D71" s="18"/>
      <c r="E71" s="22"/>
      <c r="F71" s="40"/>
      <c r="G71" s="19">
        <f>G72+G77+G88</f>
        <v>3377.9</v>
      </c>
      <c r="H71" s="19">
        <f>H72+H77+H88</f>
        <v>2540.1</v>
      </c>
    </row>
    <row r="72" spans="1:8" ht="25.5" customHeight="1">
      <c r="A72" s="57" t="s">
        <v>119</v>
      </c>
      <c r="B72" s="17">
        <v>703</v>
      </c>
      <c r="C72" s="18" t="s">
        <v>9</v>
      </c>
      <c r="D72" s="18" t="s">
        <v>19</v>
      </c>
      <c r="E72" s="22"/>
      <c r="F72" s="40"/>
      <c r="G72" s="19">
        <f aca="true" t="shared" si="2" ref="G72:H75">G73</f>
        <v>2519.5</v>
      </c>
      <c r="H72" s="19">
        <f t="shared" si="2"/>
        <v>2000.6</v>
      </c>
    </row>
    <row r="73" spans="1:8" ht="25.5" customHeight="1">
      <c r="A73" s="47" t="s">
        <v>102</v>
      </c>
      <c r="B73" s="17">
        <v>703</v>
      </c>
      <c r="C73" s="18" t="s">
        <v>9</v>
      </c>
      <c r="D73" s="18" t="s">
        <v>19</v>
      </c>
      <c r="E73" s="22" t="s">
        <v>118</v>
      </c>
      <c r="F73" s="40"/>
      <c r="G73" s="19">
        <f t="shared" si="2"/>
        <v>2519.5</v>
      </c>
      <c r="H73" s="19">
        <f t="shared" si="2"/>
        <v>2000.6</v>
      </c>
    </row>
    <row r="74" spans="1:8" ht="18.75" customHeight="1">
      <c r="A74" s="47" t="s">
        <v>103</v>
      </c>
      <c r="B74" s="17">
        <v>703</v>
      </c>
      <c r="C74" s="18" t="s">
        <v>9</v>
      </c>
      <c r="D74" s="18" t="s">
        <v>19</v>
      </c>
      <c r="E74" s="22" t="s">
        <v>104</v>
      </c>
      <c r="F74" s="40"/>
      <c r="G74" s="19">
        <f t="shared" si="2"/>
        <v>2519.5</v>
      </c>
      <c r="H74" s="19">
        <f t="shared" si="2"/>
        <v>2000.6</v>
      </c>
    </row>
    <row r="75" spans="1:8" ht="43.5" customHeight="1">
      <c r="A75" s="35" t="s">
        <v>69</v>
      </c>
      <c r="B75" s="17">
        <v>703</v>
      </c>
      <c r="C75" s="18" t="s">
        <v>9</v>
      </c>
      <c r="D75" s="18" t="s">
        <v>19</v>
      </c>
      <c r="E75" s="39" t="s">
        <v>21</v>
      </c>
      <c r="F75" s="20"/>
      <c r="G75" s="38">
        <f t="shared" si="2"/>
        <v>2519.5</v>
      </c>
      <c r="H75" s="38">
        <f t="shared" si="2"/>
        <v>2000.6</v>
      </c>
    </row>
    <row r="76" spans="1:8" ht="38.25">
      <c r="A76" s="31" t="s">
        <v>57</v>
      </c>
      <c r="B76" s="17">
        <v>703</v>
      </c>
      <c r="C76" s="18" t="s">
        <v>9</v>
      </c>
      <c r="D76" s="18" t="s">
        <v>19</v>
      </c>
      <c r="E76" s="22" t="s">
        <v>21</v>
      </c>
      <c r="F76" s="20">
        <v>200</v>
      </c>
      <c r="G76" s="19">
        <v>2519.5</v>
      </c>
      <c r="H76" s="19">
        <v>2000.6</v>
      </c>
    </row>
    <row r="77" spans="1:8" ht="18.75" customHeight="1">
      <c r="A77" s="57" t="s">
        <v>121</v>
      </c>
      <c r="B77" s="17">
        <v>703</v>
      </c>
      <c r="C77" s="18" t="s">
        <v>9</v>
      </c>
      <c r="D77" s="18" t="s">
        <v>29</v>
      </c>
      <c r="E77" s="22"/>
      <c r="F77" s="20"/>
      <c r="G77" s="19">
        <f>G78</f>
        <v>343.4</v>
      </c>
      <c r="H77" s="19">
        <f>H78</f>
        <v>227.5</v>
      </c>
    </row>
    <row r="78" spans="1:8" ht="65.25" customHeight="1">
      <c r="A78" s="47" t="s">
        <v>122</v>
      </c>
      <c r="B78" s="17">
        <v>703</v>
      </c>
      <c r="C78" s="18" t="s">
        <v>9</v>
      </c>
      <c r="D78" s="18" t="s">
        <v>29</v>
      </c>
      <c r="E78" s="22" t="s">
        <v>19</v>
      </c>
      <c r="F78" s="20"/>
      <c r="G78" s="19">
        <f>G79+G82+G85</f>
        <v>343.4</v>
      </c>
      <c r="H78" s="19">
        <f>H79+H82+H85</f>
        <v>227.5</v>
      </c>
    </row>
    <row r="79" spans="1:8" ht="68.25" customHeight="1">
      <c r="A79" s="35" t="s">
        <v>123</v>
      </c>
      <c r="B79" s="17">
        <v>703</v>
      </c>
      <c r="C79" s="18" t="s">
        <v>9</v>
      </c>
      <c r="D79" s="18" t="s">
        <v>29</v>
      </c>
      <c r="E79" s="22" t="s">
        <v>124</v>
      </c>
      <c r="F79" s="20"/>
      <c r="G79" s="19">
        <f>G80</f>
        <v>90</v>
      </c>
      <c r="H79" s="19">
        <f>H80</f>
        <v>52.1</v>
      </c>
    </row>
    <row r="80" spans="1:8" ht="30.75" customHeight="1">
      <c r="A80" s="35" t="s">
        <v>70</v>
      </c>
      <c r="B80" s="17">
        <v>703</v>
      </c>
      <c r="C80" s="18" t="s">
        <v>9</v>
      </c>
      <c r="D80" s="18" t="s">
        <v>29</v>
      </c>
      <c r="E80" s="39" t="s">
        <v>51</v>
      </c>
      <c r="F80" s="17"/>
      <c r="G80" s="38">
        <f>G81</f>
        <v>90</v>
      </c>
      <c r="H80" s="38">
        <f>H81</f>
        <v>52.1</v>
      </c>
    </row>
    <row r="81" spans="1:8" ht="37.5" customHeight="1">
      <c r="A81" s="31" t="s">
        <v>57</v>
      </c>
      <c r="B81" s="17">
        <v>703</v>
      </c>
      <c r="C81" s="18" t="s">
        <v>9</v>
      </c>
      <c r="D81" s="18" t="s">
        <v>29</v>
      </c>
      <c r="E81" s="22" t="s">
        <v>51</v>
      </c>
      <c r="F81" s="20">
        <v>200</v>
      </c>
      <c r="G81" s="19">
        <v>90</v>
      </c>
      <c r="H81" s="19">
        <v>52.1</v>
      </c>
    </row>
    <row r="82" spans="1:8" ht="40.5" customHeight="1">
      <c r="A82" s="35" t="s">
        <v>125</v>
      </c>
      <c r="B82" s="17">
        <v>703</v>
      </c>
      <c r="C82" s="18" t="s">
        <v>9</v>
      </c>
      <c r="D82" s="18" t="s">
        <v>29</v>
      </c>
      <c r="E82" s="22" t="s">
        <v>126</v>
      </c>
      <c r="F82" s="20"/>
      <c r="G82" s="19">
        <f>G83</f>
        <v>153</v>
      </c>
      <c r="H82" s="19">
        <f>H83</f>
        <v>96.5</v>
      </c>
    </row>
    <row r="83" spans="1:8" ht="39.75" customHeight="1">
      <c r="A83" s="35" t="s">
        <v>71</v>
      </c>
      <c r="B83" s="17">
        <v>703</v>
      </c>
      <c r="C83" s="18" t="s">
        <v>9</v>
      </c>
      <c r="D83" s="18" t="s">
        <v>29</v>
      </c>
      <c r="E83" s="39" t="s">
        <v>52</v>
      </c>
      <c r="F83" s="17"/>
      <c r="G83" s="38">
        <f>G84</f>
        <v>153</v>
      </c>
      <c r="H83" s="38">
        <f>H84</f>
        <v>96.5</v>
      </c>
    </row>
    <row r="84" spans="1:8" ht="33.75" customHeight="1">
      <c r="A84" s="31" t="s">
        <v>57</v>
      </c>
      <c r="B84" s="17">
        <v>703</v>
      </c>
      <c r="C84" s="18" t="s">
        <v>9</v>
      </c>
      <c r="D84" s="18" t="s">
        <v>29</v>
      </c>
      <c r="E84" s="22" t="s">
        <v>52</v>
      </c>
      <c r="F84" s="20">
        <v>200</v>
      </c>
      <c r="G84" s="19">
        <v>153</v>
      </c>
      <c r="H84" s="19">
        <v>96.5</v>
      </c>
    </row>
    <row r="85" spans="1:8" ht="66" customHeight="1">
      <c r="A85" s="35" t="s">
        <v>127</v>
      </c>
      <c r="B85" s="17">
        <v>703</v>
      </c>
      <c r="C85" s="18" t="s">
        <v>9</v>
      </c>
      <c r="D85" s="18" t="s">
        <v>29</v>
      </c>
      <c r="E85" s="22" t="s">
        <v>128</v>
      </c>
      <c r="F85" s="20"/>
      <c r="G85" s="19">
        <f>G86</f>
        <v>100.4</v>
      </c>
      <c r="H85" s="19">
        <f>H86</f>
        <v>78.9</v>
      </c>
    </row>
    <row r="86" spans="1:8" ht="42" customHeight="1">
      <c r="A86" s="35" t="s">
        <v>72</v>
      </c>
      <c r="B86" s="17">
        <v>703</v>
      </c>
      <c r="C86" s="18" t="s">
        <v>9</v>
      </c>
      <c r="D86" s="18" t="s">
        <v>29</v>
      </c>
      <c r="E86" s="39" t="s">
        <v>94</v>
      </c>
      <c r="F86" s="17"/>
      <c r="G86" s="38">
        <f>G87</f>
        <v>100.4</v>
      </c>
      <c r="H86" s="38">
        <f>H87</f>
        <v>78.9</v>
      </c>
    </row>
    <row r="87" spans="1:8" ht="43.5" customHeight="1">
      <c r="A87" s="31" t="s">
        <v>57</v>
      </c>
      <c r="B87" s="17">
        <v>703</v>
      </c>
      <c r="C87" s="18" t="s">
        <v>9</v>
      </c>
      <c r="D87" s="18" t="s">
        <v>29</v>
      </c>
      <c r="E87" s="22" t="s">
        <v>94</v>
      </c>
      <c r="F87" s="20">
        <v>200</v>
      </c>
      <c r="G87" s="19">
        <v>100.4</v>
      </c>
      <c r="H87" s="19">
        <v>78.9</v>
      </c>
    </row>
    <row r="88" spans="1:8" ht="15.75" customHeight="1">
      <c r="A88" s="63" t="s">
        <v>129</v>
      </c>
      <c r="B88" s="17">
        <v>703</v>
      </c>
      <c r="C88" s="18" t="s">
        <v>9</v>
      </c>
      <c r="D88" s="18" t="s">
        <v>33</v>
      </c>
      <c r="E88" s="22"/>
      <c r="F88" s="20"/>
      <c r="G88" s="19">
        <f>G89+G93</f>
        <v>515</v>
      </c>
      <c r="H88" s="19">
        <f>H89+H93</f>
        <v>312</v>
      </c>
    </row>
    <row r="89" spans="1:8" ht="67.5" customHeight="1">
      <c r="A89" s="54" t="s">
        <v>131</v>
      </c>
      <c r="B89" s="17">
        <v>703</v>
      </c>
      <c r="C89" s="18" t="s">
        <v>9</v>
      </c>
      <c r="D89" s="18" t="s">
        <v>33</v>
      </c>
      <c r="E89" s="22" t="s">
        <v>3</v>
      </c>
      <c r="F89" s="20"/>
      <c r="G89" s="19">
        <f aca="true" t="shared" si="3" ref="G89:H91">G90</f>
        <v>5</v>
      </c>
      <c r="H89" s="19">
        <f t="shared" si="3"/>
        <v>0</v>
      </c>
    </row>
    <row r="90" spans="1:8" ht="15.75" customHeight="1">
      <c r="A90" s="54" t="s">
        <v>132</v>
      </c>
      <c r="B90" s="17">
        <v>703</v>
      </c>
      <c r="C90" s="18" t="s">
        <v>9</v>
      </c>
      <c r="D90" s="18" t="s">
        <v>33</v>
      </c>
      <c r="E90" s="22" t="s">
        <v>130</v>
      </c>
      <c r="F90" s="20"/>
      <c r="G90" s="19">
        <f t="shared" si="3"/>
        <v>5</v>
      </c>
      <c r="H90" s="19">
        <f t="shared" si="3"/>
        <v>0</v>
      </c>
    </row>
    <row r="91" spans="1:8" ht="31.5" customHeight="1">
      <c r="A91" s="26" t="s">
        <v>73</v>
      </c>
      <c r="B91" s="11">
        <v>703</v>
      </c>
      <c r="C91" s="18" t="s">
        <v>9</v>
      </c>
      <c r="D91" s="18" t="s">
        <v>33</v>
      </c>
      <c r="E91" s="33" t="s">
        <v>46</v>
      </c>
      <c r="F91" s="14"/>
      <c r="G91" s="30">
        <f t="shared" si="3"/>
        <v>5</v>
      </c>
      <c r="H91" s="30">
        <f t="shared" si="3"/>
        <v>0</v>
      </c>
    </row>
    <row r="92" spans="1:8" ht="15.75" customHeight="1">
      <c r="A92" s="31" t="s">
        <v>57</v>
      </c>
      <c r="B92" s="11">
        <v>703</v>
      </c>
      <c r="C92" s="18" t="s">
        <v>9</v>
      </c>
      <c r="D92" s="18" t="s">
        <v>33</v>
      </c>
      <c r="E92" s="16" t="s">
        <v>46</v>
      </c>
      <c r="F92" s="14">
        <v>200</v>
      </c>
      <c r="G92" s="13">
        <v>5</v>
      </c>
      <c r="H92" s="13">
        <v>0</v>
      </c>
    </row>
    <row r="93" spans="1:8" ht="15.75" customHeight="1">
      <c r="A93" s="47" t="s">
        <v>102</v>
      </c>
      <c r="B93" s="11">
        <v>703</v>
      </c>
      <c r="C93" s="18" t="s">
        <v>9</v>
      </c>
      <c r="D93" s="18" t="s">
        <v>33</v>
      </c>
      <c r="E93" s="16">
        <v>99</v>
      </c>
      <c r="F93" s="14"/>
      <c r="G93" s="13">
        <f aca="true" t="shared" si="4" ref="G93:H95">G94</f>
        <v>510</v>
      </c>
      <c r="H93" s="13">
        <f t="shared" si="4"/>
        <v>312</v>
      </c>
    </row>
    <row r="94" spans="1:8" ht="15.75" customHeight="1">
      <c r="A94" s="47" t="s">
        <v>103</v>
      </c>
      <c r="B94" s="11">
        <v>703</v>
      </c>
      <c r="C94" s="18" t="s">
        <v>9</v>
      </c>
      <c r="D94" s="18" t="s">
        <v>33</v>
      </c>
      <c r="E94" s="16" t="s">
        <v>104</v>
      </c>
      <c r="F94" s="14"/>
      <c r="G94" s="13">
        <f t="shared" si="4"/>
        <v>510</v>
      </c>
      <c r="H94" s="13">
        <f t="shared" si="4"/>
        <v>312</v>
      </c>
    </row>
    <row r="95" spans="1:8" ht="44.25" customHeight="1">
      <c r="A95" s="26" t="s">
        <v>96</v>
      </c>
      <c r="B95" s="11">
        <v>703</v>
      </c>
      <c r="C95" s="18" t="s">
        <v>9</v>
      </c>
      <c r="D95" s="18" t="s">
        <v>33</v>
      </c>
      <c r="E95" s="81" t="s">
        <v>95</v>
      </c>
      <c r="F95" s="14"/>
      <c r="G95" s="13">
        <f t="shared" si="4"/>
        <v>510</v>
      </c>
      <c r="H95" s="13">
        <f t="shared" si="4"/>
        <v>312</v>
      </c>
    </row>
    <row r="96" spans="1:8" ht="42" customHeight="1">
      <c r="A96" s="31" t="s">
        <v>57</v>
      </c>
      <c r="B96" s="11">
        <v>703</v>
      </c>
      <c r="C96" s="18" t="s">
        <v>9</v>
      </c>
      <c r="D96" s="18" t="s">
        <v>33</v>
      </c>
      <c r="E96" s="90" t="s">
        <v>95</v>
      </c>
      <c r="F96" s="14">
        <v>200</v>
      </c>
      <c r="G96" s="13">
        <v>510</v>
      </c>
      <c r="H96" s="13">
        <v>312</v>
      </c>
    </row>
    <row r="97" spans="1:8" ht="15.75" customHeight="1">
      <c r="A97" s="64" t="s">
        <v>152</v>
      </c>
      <c r="B97" s="14">
        <v>703</v>
      </c>
      <c r="C97" s="59" t="s">
        <v>22</v>
      </c>
      <c r="D97" s="18"/>
      <c r="E97" s="82"/>
      <c r="F97" s="14"/>
      <c r="G97" s="13">
        <f>G98+G114</f>
        <v>5981.4</v>
      </c>
      <c r="H97" s="13">
        <f>H98+H114</f>
        <v>3417.6</v>
      </c>
    </row>
    <row r="98" spans="1:8" ht="22.5" customHeight="1">
      <c r="A98" s="65" t="s">
        <v>153</v>
      </c>
      <c r="B98" s="11">
        <v>703</v>
      </c>
      <c r="C98" s="18" t="s">
        <v>22</v>
      </c>
      <c r="D98" s="18" t="s">
        <v>3</v>
      </c>
      <c r="E98" s="82"/>
      <c r="F98" s="14"/>
      <c r="G98" s="13">
        <f>G105+G99</f>
        <v>1762</v>
      </c>
      <c r="H98" s="13">
        <f>H105+H99</f>
        <v>45.9</v>
      </c>
    </row>
    <row r="99" spans="1:8" ht="84.75" customHeight="1">
      <c r="A99" s="47" t="s">
        <v>209</v>
      </c>
      <c r="B99" s="11">
        <v>703</v>
      </c>
      <c r="C99" s="18" t="s">
        <v>22</v>
      </c>
      <c r="D99" s="18" t="s">
        <v>3</v>
      </c>
      <c r="E99" s="73" t="s">
        <v>188</v>
      </c>
      <c r="F99" s="70"/>
      <c r="G99" s="13">
        <f>G100</f>
        <v>806.1999999999999</v>
      </c>
      <c r="H99" s="13">
        <f>H100</f>
        <v>0</v>
      </c>
    </row>
    <row r="100" spans="1:8" ht="65.25" customHeight="1">
      <c r="A100" s="35" t="s">
        <v>184</v>
      </c>
      <c r="B100" s="11">
        <v>703</v>
      </c>
      <c r="C100" s="18" t="s">
        <v>22</v>
      </c>
      <c r="D100" s="18" t="s">
        <v>3</v>
      </c>
      <c r="E100" s="73" t="s">
        <v>189</v>
      </c>
      <c r="F100" s="70"/>
      <c r="G100" s="13">
        <f>G103+G101</f>
        <v>806.1999999999999</v>
      </c>
      <c r="H100" s="13">
        <f>H103+H101</f>
        <v>0</v>
      </c>
    </row>
    <row r="101" spans="1:8" ht="15.75" customHeight="1">
      <c r="A101" s="79" t="s">
        <v>210</v>
      </c>
      <c r="B101" s="11">
        <v>703</v>
      </c>
      <c r="C101" s="18" t="s">
        <v>22</v>
      </c>
      <c r="D101" s="18" t="s">
        <v>3</v>
      </c>
      <c r="E101" s="74" t="s">
        <v>200</v>
      </c>
      <c r="F101" s="71"/>
      <c r="G101" s="13">
        <f>G102</f>
        <v>765.9</v>
      </c>
      <c r="H101" s="13">
        <f>H102</f>
        <v>0</v>
      </c>
    </row>
    <row r="102" spans="1:8" ht="15.75" customHeight="1">
      <c r="A102" s="68" t="s">
        <v>185</v>
      </c>
      <c r="B102" s="11">
        <v>703</v>
      </c>
      <c r="C102" s="18" t="s">
        <v>22</v>
      </c>
      <c r="D102" s="18" t="s">
        <v>3</v>
      </c>
      <c r="E102" s="75" t="s">
        <v>200</v>
      </c>
      <c r="F102" s="70">
        <v>400</v>
      </c>
      <c r="G102" s="13">
        <v>765.9</v>
      </c>
      <c r="H102" s="13">
        <v>0</v>
      </c>
    </row>
    <row r="103" spans="1:8" ht="27" customHeight="1">
      <c r="A103" s="83" t="s">
        <v>210</v>
      </c>
      <c r="B103" s="11">
        <v>703</v>
      </c>
      <c r="C103" s="18" t="s">
        <v>22</v>
      </c>
      <c r="D103" s="18" t="s">
        <v>3</v>
      </c>
      <c r="E103" s="74" t="s">
        <v>199</v>
      </c>
      <c r="F103" s="71"/>
      <c r="G103" s="13">
        <f>G104</f>
        <v>40.3</v>
      </c>
      <c r="H103" s="13">
        <f>H104</f>
        <v>0</v>
      </c>
    </row>
    <row r="104" spans="1:8" ht="38.25">
      <c r="A104" s="68" t="s">
        <v>185</v>
      </c>
      <c r="B104" s="11">
        <v>703</v>
      </c>
      <c r="C104" s="18" t="s">
        <v>22</v>
      </c>
      <c r="D104" s="18" t="s">
        <v>3</v>
      </c>
      <c r="E104" s="75" t="s">
        <v>199</v>
      </c>
      <c r="F104" s="70">
        <v>400</v>
      </c>
      <c r="G104" s="13">
        <v>40.3</v>
      </c>
      <c r="H104" s="13">
        <v>0</v>
      </c>
    </row>
    <row r="105" spans="1:8" ht="15" customHeight="1">
      <c r="A105" s="47" t="s">
        <v>102</v>
      </c>
      <c r="B105" s="11">
        <v>703</v>
      </c>
      <c r="C105" s="18" t="s">
        <v>22</v>
      </c>
      <c r="D105" s="18" t="s">
        <v>3</v>
      </c>
      <c r="E105" s="15">
        <v>99</v>
      </c>
      <c r="F105" s="14"/>
      <c r="G105" s="13">
        <f>G106</f>
        <v>955.8000000000001</v>
      </c>
      <c r="H105" s="13">
        <f>H106</f>
        <v>45.9</v>
      </c>
    </row>
    <row r="106" spans="1:8" ht="20.25" customHeight="1">
      <c r="A106" s="47" t="s">
        <v>103</v>
      </c>
      <c r="B106" s="11">
        <v>703</v>
      </c>
      <c r="C106" s="18" t="s">
        <v>22</v>
      </c>
      <c r="D106" s="18" t="s">
        <v>3</v>
      </c>
      <c r="E106" s="15" t="s">
        <v>104</v>
      </c>
      <c r="F106" s="14"/>
      <c r="G106" s="13">
        <f>G107+G110+G112</f>
        <v>955.8000000000001</v>
      </c>
      <c r="H106" s="13">
        <f>H107+H110+H112</f>
        <v>45.9</v>
      </c>
    </row>
    <row r="107" spans="1:8" ht="27" customHeight="1">
      <c r="A107" s="35" t="s">
        <v>74</v>
      </c>
      <c r="B107" s="17">
        <v>703</v>
      </c>
      <c r="C107" s="18" t="s">
        <v>22</v>
      </c>
      <c r="D107" s="18" t="s">
        <v>3</v>
      </c>
      <c r="E107" s="39" t="s">
        <v>23</v>
      </c>
      <c r="F107" s="20"/>
      <c r="G107" s="38">
        <f>G108+G109</f>
        <v>79.2</v>
      </c>
      <c r="H107" s="38">
        <f>H108+H109</f>
        <v>28.2</v>
      </c>
    </row>
    <row r="108" spans="1:8" ht="35.25" customHeight="1">
      <c r="A108" s="31" t="s">
        <v>57</v>
      </c>
      <c r="B108" s="17">
        <v>703</v>
      </c>
      <c r="C108" s="18" t="s">
        <v>22</v>
      </c>
      <c r="D108" s="18" t="s">
        <v>3</v>
      </c>
      <c r="E108" s="22" t="s">
        <v>23</v>
      </c>
      <c r="F108" s="20">
        <v>200</v>
      </c>
      <c r="G108" s="19">
        <v>59.2</v>
      </c>
      <c r="H108" s="19">
        <v>15.7</v>
      </c>
    </row>
    <row r="109" spans="1:8" ht="21" customHeight="1">
      <c r="A109" s="34" t="s">
        <v>61</v>
      </c>
      <c r="B109" s="17">
        <v>703</v>
      </c>
      <c r="C109" s="18" t="s">
        <v>22</v>
      </c>
      <c r="D109" s="18" t="s">
        <v>3</v>
      </c>
      <c r="E109" s="22" t="s">
        <v>23</v>
      </c>
      <c r="F109" s="20">
        <v>800</v>
      </c>
      <c r="G109" s="19">
        <v>20</v>
      </c>
      <c r="H109" s="19">
        <v>12.5</v>
      </c>
    </row>
    <row r="110" spans="1:8" ht="39" customHeight="1">
      <c r="A110" s="34" t="s">
        <v>211</v>
      </c>
      <c r="B110" s="17">
        <v>703</v>
      </c>
      <c r="C110" s="18" t="s">
        <v>22</v>
      </c>
      <c r="D110" s="18" t="s">
        <v>3</v>
      </c>
      <c r="E110" s="39" t="s">
        <v>212</v>
      </c>
      <c r="F110" s="20"/>
      <c r="G110" s="38">
        <f>G111</f>
        <v>850</v>
      </c>
      <c r="H110" s="38">
        <f>H111</f>
        <v>0</v>
      </c>
    </row>
    <row r="111" spans="1:8" ht="25.5" customHeight="1">
      <c r="A111" s="68" t="s">
        <v>185</v>
      </c>
      <c r="B111" s="17">
        <v>703</v>
      </c>
      <c r="C111" s="18" t="s">
        <v>22</v>
      </c>
      <c r="D111" s="18" t="s">
        <v>3</v>
      </c>
      <c r="E111" s="22" t="s">
        <v>23</v>
      </c>
      <c r="F111" s="20">
        <v>400</v>
      </c>
      <c r="G111" s="19">
        <v>850</v>
      </c>
      <c r="H111" s="19">
        <v>0</v>
      </c>
    </row>
    <row r="112" spans="1:8" ht="25.5" customHeight="1">
      <c r="A112" s="35" t="s">
        <v>75</v>
      </c>
      <c r="B112" s="17">
        <v>703</v>
      </c>
      <c r="C112" s="18" t="s">
        <v>22</v>
      </c>
      <c r="D112" s="18" t="s">
        <v>3</v>
      </c>
      <c r="E112" s="39" t="s">
        <v>32</v>
      </c>
      <c r="F112" s="17"/>
      <c r="G112" s="38">
        <f>G113</f>
        <v>26.6</v>
      </c>
      <c r="H112" s="38">
        <f>H113</f>
        <v>17.7</v>
      </c>
    </row>
    <row r="113" spans="1:8" ht="40.5" customHeight="1">
      <c r="A113" s="31" t="s">
        <v>57</v>
      </c>
      <c r="B113" s="17">
        <v>703</v>
      </c>
      <c r="C113" s="18" t="s">
        <v>22</v>
      </c>
      <c r="D113" s="18" t="s">
        <v>3</v>
      </c>
      <c r="E113" s="22" t="s">
        <v>32</v>
      </c>
      <c r="F113" s="20" t="s">
        <v>1</v>
      </c>
      <c r="G113" s="19">
        <v>26.6</v>
      </c>
      <c r="H113" s="19">
        <v>17.7</v>
      </c>
    </row>
    <row r="114" spans="1:8" ht="20.25" customHeight="1">
      <c r="A114" s="57" t="s">
        <v>155</v>
      </c>
      <c r="B114" s="17">
        <v>703</v>
      </c>
      <c r="C114" s="18" t="s">
        <v>22</v>
      </c>
      <c r="D114" s="18" t="s">
        <v>17</v>
      </c>
      <c r="E114" s="22"/>
      <c r="F114" s="20"/>
      <c r="G114" s="19">
        <f>G120+G115</f>
        <v>4219.4</v>
      </c>
      <c r="H114" s="19">
        <f>H120+H115</f>
        <v>3371.7</v>
      </c>
    </row>
    <row r="115" spans="1:8" ht="81" customHeight="1">
      <c r="A115" s="47" t="s">
        <v>186</v>
      </c>
      <c r="B115" s="17">
        <v>703</v>
      </c>
      <c r="C115" s="18" t="s">
        <v>22</v>
      </c>
      <c r="D115" s="18" t="s">
        <v>17</v>
      </c>
      <c r="E115" s="22" t="s">
        <v>16</v>
      </c>
      <c r="F115" s="20"/>
      <c r="G115" s="19">
        <f>G116</f>
        <v>1494.4</v>
      </c>
      <c r="H115" s="19">
        <f>H116</f>
        <v>1494.4</v>
      </c>
    </row>
    <row r="116" spans="1:8" ht="45" customHeight="1">
      <c r="A116" s="35" t="s">
        <v>190</v>
      </c>
      <c r="B116" s="17">
        <v>703</v>
      </c>
      <c r="C116" s="18" t="s">
        <v>22</v>
      </c>
      <c r="D116" s="18" t="s">
        <v>17</v>
      </c>
      <c r="E116" s="73" t="s">
        <v>187</v>
      </c>
      <c r="F116" s="20"/>
      <c r="G116" s="38">
        <f>G117</f>
        <v>1494.4</v>
      </c>
      <c r="H116" s="38">
        <f>H117</f>
        <v>1494.4</v>
      </c>
    </row>
    <row r="117" spans="1:8" ht="32.25" customHeight="1">
      <c r="A117" s="47" t="s">
        <v>201</v>
      </c>
      <c r="B117" s="17">
        <v>703</v>
      </c>
      <c r="C117" s="18" t="s">
        <v>22</v>
      </c>
      <c r="D117" s="18" t="s">
        <v>17</v>
      </c>
      <c r="E117" s="72" t="s">
        <v>202</v>
      </c>
      <c r="F117" s="20"/>
      <c r="G117" s="19">
        <f>G118+G119</f>
        <v>1494.4</v>
      </c>
      <c r="H117" s="19">
        <f>H118+H119</f>
        <v>1494.4</v>
      </c>
    </row>
    <row r="118" spans="1:8" ht="35.25" customHeight="1">
      <c r="A118" s="76" t="s">
        <v>175</v>
      </c>
      <c r="B118" s="17">
        <v>703</v>
      </c>
      <c r="C118" s="18" t="s">
        <v>22</v>
      </c>
      <c r="D118" s="18" t="s">
        <v>17</v>
      </c>
      <c r="E118" s="73" t="s">
        <v>202</v>
      </c>
      <c r="F118" s="20">
        <v>200</v>
      </c>
      <c r="G118" s="19">
        <v>1419.7</v>
      </c>
      <c r="H118" s="19">
        <v>1419.7</v>
      </c>
    </row>
    <row r="119" spans="1:8" ht="29.25" customHeight="1">
      <c r="A119" s="76" t="s">
        <v>175</v>
      </c>
      <c r="B119" s="17">
        <v>703</v>
      </c>
      <c r="C119" s="18" t="s">
        <v>22</v>
      </c>
      <c r="D119" s="18" t="s">
        <v>17</v>
      </c>
      <c r="E119" s="73" t="s">
        <v>202</v>
      </c>
      <c r="F119" s="20">
        <v>200</v>
      </c>
      <c r="G119" s="19">
        <v>74.7</v>
      </c>
      <c r="H119" s="19">
        <v>74.7</v>
      </c>
    </row>
    <row r="120" spans="1:8" ht="59.25" customHeight="1">
      <c r="A120" s="47" t="s">
        <v>162</v>
      </c>
      <c r="B120" s="17">
        <v>703</v>
      </c>
      <c r="C120" s="18" t="s">
        <v>22</v>
      </c>
      <c r="D120" s="18" t="s">
        <v>17</v>
      </c>
      <c r="E120" s="22" t="s">
        <v>22</v>
      </c>
      <c r="F120" s="20"/>
      <c r="G120" s="19">
        <f>G121+G126+G129</f>
        <v>2725</v>
      </c>
      <c r="H120" s="19">
        <f>H121+H126+H129</f>
        <v>1877.3</v>
      </c>
    </row>
    <row r="121" spans="1:8" ht="41.25" customHeight="1">
      <c r="A121" s="47" t="s">
        <v>161</v>
      </c>
      <c r="B121" s="17">
        <v>703</v>
      </c>
      <c r="C121" s="18" t="s">
        <v>22</v>
      </c>
      <c r="D121" s="18" t="s">
        <v>17</v>
      </c>
      <c r="E121" s="22" t="s">
        <v>154</v>
      </c>
      <c r="F121" s="20"/>
      <c r="G121" s="19">
        <f>G122+G124</f>
        <v>2035</v>
      </c>
      <c r="H121" s="19">
        <f>H122+H124</f>
        <v>1524.1</v>
      </c>
    </row>
    <row r="122" spans="1:8" ht="19.5" customHeight="1">
      <c r="A122" s="35" t="s">
        <v>93</v>
      </c>
      <c r="B122" s="17">
        <v>703</v>
      </c>
      <c r="C122" s="18" t="s">
        <v>22</v>
      </c>
      <c r="D122" s="18" t="s">
        <v>17</v>
      </c>
      <c r="E122" s="39" t="s">
        <v>24</v>
      </c>
      <c r="F122" s="20"/>
      <c r="G122" s="38">
        <f>G123</f>
        <v>1605</v>
      </c>
      <c r="H122" s="38">
        <f>H123</f>
        <v>1118.1</v>
      </c>
    </row>
    <row r="123" spans="1:8" ht="39" customHeight="1">
      <c r="A123" s="31" t="s">
        <v>57</v>
      </c>
      <c r="B123" s="17">
        <v>703</v>
      </c>
      <c r="C123" s="18" t="s">
        <v>22</v>
      </c>
      <c r="D123" s="18" t="s">
        <v>17</v>
      </c>
      <c r="E123" s="22" t="s">
        <v>24</v>
      </c>
      <c r="F123" s="20">
        <v>200</v>
      </c>
      <c r="G123" s="19">
        <v>1605</v>
      </c>
      <c r="H123" s="19">
        <v>1118.1</v>
      </c>
    </row>
    <row r="124" spans="1:8" ht="32.25" customHeight="1">
      <c r="A124" s="35" t="s">
        <v>92</v>
      </c>
      <c r="B124" s="17">
        <v>703</v>
      </c>
      <c r="C124" s="18" t="s">
        <v>22</v>
      </c>
      <c r="D124" s="18" t="s">
        <v>17</v>
      </c>
      <c r="E124" s="39" t="s">
        <v>31</v>
      </c>
      <c r="F124" s="17"/>
      <c r="G124" s="38">
        <f>G125</f>
        <v>430</v>
      </c>
      <c r="H124" s="38">
        <f>H125</f>
        <v>406</v>
      </c>
    </row>
    <row r="125" spans="1:8" ht="42" customHeight="1">
      <c r="A125" s="31" t="s">
        <v>57</v>
      </c>
      <c r="B125" s="17">
        <v>703</v>
      </c>
      <c r="C125" s="18" t="s">
        <v>22</v>
      </c>
      <c r="D125" s="18" t="s">
        <v>17</v>
      </c>
      <c r="E125" s="22" t="s">
        <v>31</v>
      </c>
      <c r="F125" s="20">
        <v>200</v>
      </c>
      <c r="G125" s="19">
        <v>430</v>
      </c>
      <c r="H125" s="19">
        <v>406</v>
      </c>
    </row>
    <row r="126" spans="1:8" ht="39" customHeight="1">
      <c r="A126" s="47" t="s">
        <v>160</v>
      </c>
      <c r="B126" s="17">
        <v>703</v>
      </c>
      <c r="C126" s="18" t="s">
        <v>22</v>
      </c>
      <c r="D126" s="18" t="s">
        <v>17</v>
      </c>
      <c r="E126" s="22" t="s">
        <v>156</v>
      </c>
      <c r="F126" s="20"/>
      <c r="G126" s="19">
        <f>G127</f>
        <v>150</v>
      </c>
      <c r="H126" s="19">
        <f>H127</f>
        <v>43.2</v>
      </c>
    </row>
    <row r="127" spans="1:8" ht="33" customHeight="1">
      <c r="A127" s="35" t="s">
        <v>91</v>
      </c>
      <c r="B127" s="17">
        <v>703</v>
      </c>
      <c r="C127" s="18" t="s">
        <v>22</v>
      </c>
      <c r="D127" s="18" t="s">
        <v>17</v>
      </c>
      <c r="E127" s="39" t="s">
        <v>25</v>
      </c>
      <c r="F127" s="17"/>
      <c r="G127" s="38">
        <f>G128</f>
        <v>150</v>
      </c>
      <c r="H127" s="38">
        <f>H128</f>
        <v>43.2</v>
      </c>
    </row>
    <row r="128" spans="1:8" ht="29.25" customHeight="1">
      <c r="A128" s="31" t="s">
        <v>57</v>
      </c>
      <c r="B128" s="17">
        <v>703</v>
      </c>
      <c r="C128" s="18" t="s">
        <v>22</v>
      </c>
      <c r="D128" s="18" t="s">
        <v>17</v>
      </c>
      <c r="E128" s="22" t="s">
        <v>25</v>
      </c>
      <c r="F128" s="20">
        <v>200</v>
      </c>
      <c r="G128" s="19">
        <v>150</v>
      </c>
      <c r="H128" s="19">
        <v>43.2</v>
      </c>
    </row>
    <row r="129" spans="1:9" ht="39.75" customHeight="1">
      <c r="A129" s="47" t="s">
        <v>159</v>
      </c>
      <c r="B129" s="17">
        <v>703</v>
      </c>
      <c r="C129" s="18" t="s">
        <v>157</v>
      </c>
      <c r="D129" s="18" t="s">
        <v>117</v>
      </c>
      <c r="E129" s="22" t="s">
        <v>158</v>
      </c>
      <c r="F129" s="20"/>
      <c r="G129" s="19">
        <f>G130+G133+G135</f>
        <v>540</v>
      </c>
      <c r="H129" s="19">
        <f>H130+H133+H135</f>
        <v>310</v>
      </c>
      <c r="I129" s="44"/>
    </row>
    <row r="130" spans="1:8" ht="27" customHeight="1">
      <c r="A130" s="35" t="s">
        <v>90</v>
      </c>
      <c r="B130" s="17">
        <v>703</v>
      </c>
      <c r="C130" s="18" t="s">
        <v>22</v>
      </c>
      <c r="D130" s="18" t="s">
        <v>17</v>
      </c>
      <c r="E130" s="39" t="s">
        <v>26</v>
      </c>
      <c r="F130" s="17"/>
      <c r="G130" s="38">
        <f>G132+G131</f>
        <v>240</v>
      </c>
      <c r="H130" s="38">
        <f>H132+H131</f>
        <v>163.8</v>
      </c>
    </row>
    <row r="131" spans="1:8" ht="27.75" customHeight="1">
      <c r="A131" s="31" t="s">
        <v>57</v>
      </c>
      <c r="B131" s="17">
        <v>703</v>
      </c>
      <c r="C131" s="18" t="s">
        <v>22</v>
      </c>
      <c r="D131" s="18" t="s">
        <v>17</v>
      </c>
      <c r="E131" s="22" t="s">
        <v>26</v>
      </c>
      <c r="F131" s="20">
        <v>200</v>
      </c>
      <c r="G131" s="19">
        <v>235</v>
      </c>
      <c r="H131" s="19">
        <v>158.8</v>
      </c>
    </row>
    <row r="132" spans="1:8" ht="24" customHeight="1">
      <c r="A132" s="34" t="s">
        <v>61</v>
      </c>
      <c r="B132" s="17">
        <v>703</v>
      </c>
      <c r="C132" s="18" t="s">
        <v>22</v>
      </c>
      <c r="D132" s="18" t="s">
        <v>17</v>
      </c>
      <c r="E132" s="22" t="s">
        <v>26</v>
      </c>
      <c r="F132" s="20">
        <v>800</v>
      </c>
      <c r="G132" s="19">
        <v>5</v>
      </c>
      <c r="H132" s="19">
        <v>5</v>
      </c>
    </row>
    <row r="133" spans="1:8" ht="39.75" customHeight="1">
      <c r="A133" s="35" t="s">
        <v>89</v>
      </c>
      <c r="B133" s="17">
        <v>703</v>
      </c>
      <c r="C133" s="18" t="s">
        <v>22</v>
      </c>
      <c r="D133" s="18" t="s">
        <v>17</v>
      </c>
      <c r="E133" s="39" t="s">
        <v>53</v>
      </c>
      <c r="F133" s="17"/>
      <c r="G133" s="38">
        <f>G134</f>
        <v>200</v>
      </c>
      <c r="H133" s="38">
        <f>H134</f>
        <v>146.2</v>
      </c>
    </row>
    <row r="134" spans="1:8" ht="39.75" customHeight="1">
      <c r="A134" s="31" t="s">
        <v>57</v>
      </c>
      <c r="B134" s="17">
        <v>703</v>
      </c>
      <c r="C134" s="18" t="s">
        <v>22</v>
      </c>
      <c r="D134" s="18" t="s">
        <v>17</v>
      </c>
      <c r="E134" s="22" t="s">
        <v>53</v>
      </c>
      <c r="F134" s="20">
        <v>200</v>
      </c>
      <c r="G134" s="19">
        <v>200</v>
      </c>
      <c r="H134" s="19">
        <v>146.2</v>
      </c>
    </row>
    <row r="135" spans="1:8" ht="39.75" customHeight="1">
      <c r="A135" s="35" t="s">
        <v>88</v>
      </c>
      <c r="B135" s="17">
        <v>703</v>
      </c>
      <c r="C135" s="18" t="s">
        <v>22</v>
      </c>
      <c r="D135" s="18" t="s">
        <v>17</v>
      </c>
      <c r="E135" s="39" t="s">
        <v>54</v>
      </c>
      <c r="F135" s="17"/>
      <c r="G135" s="38">
        <f>G136</f>
        <v>100</v>
      </c>
      <c r="H135" s="38">
        <f>H136</f>
        <v>0</v>
      </c>
    </row>
    <row r="136" spans="1:8" ht="41.25" customHeight="1">
      <c r="A136" s="31" t="s">
        <v>57</v>
      </c>
      <c r="B136" s="17">
        <v>703</v>
      </c>
      <c r="C136" s="18" t="s">
        <v>22</v>
      </c>
      <c r="D136" s="18" t="s">
        <v>17</v>
      </c>
      <c r="E136" s="22" t="s">
        <v>54</v>
      </c>
      <c r="F136" s="20">
        <v>200</v>
      </c>
      <c r="G136" s="19">
        <v>100</v>
      </c>
      <c r="H136" s="19">
        <v>0</v>
      </c>
    </row>
    <row r="137" spans="1:8" ht="22.5" customHeight="1">
      <c r="A137" s="66" t="s">
        <v>168</v>
      </c>
      <c r="B137" s="20">
        <v>703</v>
      </c>
      <c r="C137" s="59" t="s">
        <v>27</v>
      </c>
      <c r="D137" s="18"/>
      <c r="E137" s="22"/>
      <c r="F137" s="20"/>
      <c r="G137" s="19">
        <f>G138+G163</f>
        <v>16092.600000000002</v>
      </c>
      <c r="H137" s="19">
        <f>H138+H163</f>
        <v>13783.400000000001</v>
      </c>
    </row>
    <row r="138" spans="1:8" ht="23.25" customHeight="1">
      <c r="A138" s="67" t="s">
        <v>169</v>
      </c>
      <c r="B138" s="17">
        <v>703</v>
      </c>
      <c r="C138" s="18" t="s">
        <v>27</v>
      </c>
      <c r="D138" s="18" t="s">
        <v>3</v>
      </c>
      <c r="E138" s="22"/>
      <c r="F138" s="20"/>
      <c r="G138" s="19">
        <f>G139</f>
        <v>15229.600000000002</v>
      </c>
      <c r="H138" s="19">
        <f>H139</f>
        <v>13221.7</v>
      </c>
    </row>
    <row r="139" spans="1:8" ht="53.25" customHeight="1">
      <c r="A139" s="47" t="s">
        <v>163</v>
      </c>
      <c r="B139" s="17">
        <v>703</v>
      </c>
      <c r="C139" s="18" t="s">
        <v>27</v>
      </c>
      <c r="D139" s="18" t="s">
        <v>3</v>
      </c>
      <c r="E139" s="22" t="s">
        <v>9</v>
      </c>
      <c r="F139" s="20"/>
      <c r="G139" s="19">
        <f>G140</f>
        <v>15229.600000000002</v>
      </c>
      <c r="H139" s="19">
        <f>H140</f>
        <v>13221.7</v>
      </c>
    </row>
    <row r="140" spans="1:8" ht="47.25" customHeight="1">
      <c r="A140" s="47" t="s">
        <v>164</v>
      </c>
      <c r="B140" s="17">
        <v>703</v>
      </c>
      <c r="C140" s="18" t="s">
        <v>149</v>
      </c>
      <c r="D140" s="18" t="s">
        <v>3</v>
      </c>
      <c r="E140" s="22" t="s">
        <v>167</v>
      </c>
      <c r="F140" s="20"/>
      <c r="G140" s="19">
        <f>G141+G151+G154+G157+G160</f>
        <v>15229.600000000002</v>
      </c>
      <c r="H140" s="19">
        <f>H141+H151+H154+H157+H160</f>
        <v>13221.7</v>
      </c>
    </row>
    <row r="141" spans="1:8" ht="66" customHeight="1">
      <c r="A141" s="35" t="s">
        <v>165</v>
      </c>
      <c r="B141" s="17">
        <v>703</v>
      </c>
      <c r="C141" s="18" t="s">
        <v>27</v>
      </c>
      <c r="D141" s="18" t="s">
        <v>3</v>
      </c>
      <c r="E141" s="22" t="s">
        <v>166</v>
      </c>
      <c r="F141" s="20"/>
      <c r="G141" s="19">
        <f>G142+G146+G148</f>
        <v>4591.1</v>
      </c>
      <c r="H141" s="19">
        <f>H142+H146+H148</f>
        <v>2635.2</v>
      </c>
    </row>
    <row r="142" spans="1:8" ht="55.5" customHeight="1">
      <c r="A142" s="35" t="s">
        <v>87</v>
      </c>
      <c r="B142" s="17">
        <v>703</v>
      </c>
      <c r="C142" s="18" t="s">
        <v>27</v>
      </c>
      <c r="D142" s="18" t="s">
        <v>3</v>
      </c>
      <c r="E142" s="39" t="s">
        <v>42</v>
      </c>
      <c r="F142" s="17"/>
      <c r="G142" s="38">
        <f>G143+G144+G145</f>
        <v>3441.3</v>
      </c>
      <c r="H142" s="38">
        <f>H143+H144+H145</f>
        <v>2398.2</v>
      </c>
    </row>
    <row r="143" spans="1:8" ht="40.5" customHeight="1">
      <c r="A143" s="32" t="s">
        <v>58</v>
      </c>
      <c r="B143" s="17">
        <v>703</v>
      </c>
      <c r="C143" s="18" t="s">
        <v>27</v>
      </c>
      <c r="D143" s="18" t="s">
        <v>3</v>
      </c>
      <c r="E143" s="22" t="s">
        <v>42</v>
      </c>
      <c r="F143" s="20">
        <v>100</v>
      </c>
      <c r="G143" s="19">
        <v>2250</v>
      </c>
      <c r="H143" s="19">
        <v>1533.6</v>
      </c>
    </row>
    <row r="144" spans="1:8" ht="40.5" customHeight="1">
      <c r="A144" s="31" t="s">
        <v>57</v>
      </c>
      <c r="B144" s="17">
        <v>703</v>
      </c>
      <c r="C144" s="18" t="s">
        <v>27</v>
      </c>
      <c r="D144" s="18" t="s">
        <v>3</v>
      </c>
      <c r="E144" s="22" t="s">
        <v>42</v>
      </c>
      <c r="F144" s="20">
        <v>200</v>
      </c>
      <c r="G144" s="19">
        <v>1151.3</v>
      </c>
      <c r="H144" s="19">
        <v>835.4</v>
      </c>
    </row>
    <row r="145" spans="1:8" ht="19.5" customHeight="1">
      <c r="A145" s="34" t="s">
        <v>61</v>
      </c>
      <c r="B145" s="17">
        <v>703</v>
      </c>
      <c r="C145" s="18" t="s">
        <v>27</v>
      </c>
      <c r="D145" s="18" t="s">
        <v>3</v>
      </c>
      <c r="E145" s="22" t="s">
        <v>42</v>
      </c>
      <c r="F145" s="20">
        <v>800</v>
      </c>
      <c r="G145" s="19">
        <v>40</v>
      </c>
      <c r="H145" s="19">
        <v>29.2</v>
      </c>
    </row>
    <row r="146" spans="1:8" ht="40.5" customHeight="1">
      <c r="A146" s="35" t="s">
        <v>86</v>
      </c>
      <c r="B146" s="17">
        <v>703</v>
      </c>
      <c r="C146" s="18" t="s">
        <v>27</v>
      </c>
      <c r="D146" s="18" t="s">
        <v>3</v>
      </c>
      <c r="E146" s="42" t="s">
        <v>174</v>
      </c>
      <c r="F146" s="17"/>
      <c r="G146" s="38">
        <f>G147</f>
        <v>57.7</v>
      </c>
      <c r="H146" s="38">
        <f>H147</f>
        <v>32</v>
      </c>
    </row>
    <row r="147" spans="1:8" ht="41.25" customHeight="1">
      <c r="A147" s="32" t="s">
        <v>58</v>
      </c>
      <c r="B147" s="17">
        <v>703</v>
      </c>
      <c r="C147" s="18" t="s">
        <v>27</v>
      </c>
      <c r="D147" s="18" t="s">
        <v>3</v>
      </c>
      <c r="E147" s="21" t="s">
        <v>174</v>
      </c>
      <c r="F147" s="20">
        <v>100</v>
      </c>
      <c r="G147" s="19">
        <v>57.7</v>
      </c>
      <c r="H147" s="19">
        <v>32</v>
      </c>
    </row>
    <row r="148" spans="1:8" ht="27.75" customHeight="1">
      <c r="A148" s="35" t="s">
        <v>85</v>
      </c>
      <c r="B148" s="17">
        <v>703</v>
      </c>
      <c r="C148" s="18" t="s">
        <v>27</v>
      </c>
      <c r="D148" s="18" t="s">
        <v>3</v>
      </c>
      <c r="E148" s="42" t="s">
        <v>48</v>
      </c>
      <c r="F148" s="17"/>
      <c r="G148" s="38">
        <f>G149+G150</f>
        <v>1092.1</v>
      </c>
      <c r="H148" s="38">
        <f>H149+H150</f>
        <v>205</v>
      </c>
    </row>
    <row r="149" spans="1:8" ht="27.75" customHeight="1">
      <c r="A149" s="32" t="s">
        <v>58</v>
      </c>
      <c r="B149" s="17">
        <v>703</v>
      </c>
      <c r="C149" s="18" t="s">
        <v>27</v>
      </c>
      <c r="D149" s="18" t="s">
        <v>3</v>
      </c>
      <c r="E149" s="21" t="s">
        <v>48</v>
      </c>
      <c r="F149" s="20">
        <v>100</v>
      </c>
      <c r="G149" s="19">
        <v>1037.5</v>
      </c>
      <c r="H149" s="19">
        <v>194.9</v>
      </c>
    </row>
    <row r="150" spans="1:8" ht="27" customHeight="1">
      <c r="A150" s="32" t="s">
        <v>58</v>
      </c>
      <c r="B150" s="17">
        <v>703</v>
      </c>
      <c r="C150" s="18" t="s">
        <v>27</v>
      </c>
      <c r="D150" s="18" t="s">
        <v>3</v>
      </c>
      <c r="E150" s="21" t="s">
        <v>48</v>
      </c>
      <c r="F150" s="20">
        <v>100</v>
      </c>
      <c r="G150" s="19">
        <v>54.6</v>
      </c>
      <c r="H150" s="19">
        <v>10.1</v>
      </c>
    </row>
    <row r="151" spans="1:8" ht="62.25" customHeight="1">
      <c r="A151" s="35" t="s">
        <v>180</v>
      </c>
      <c r="B151" s="17">
        <v>703</v>
      </c>
      <c r="C151" s="18" t="s">
        <v>27</v>
      </c>
      <c r="D151" s="18" t="s">
        <v>3</v>
      </c>
      <c r="E151" s="21" t="s">
        <v>183</v>
      </c>
      <c r="F151" s="20"/>
      <c r="G151" s="19">
        <f>G152</f>
        <v>10421.6</v>
      </c>
      <c r="H151" s="19">
        <f>H152</f>
        <v>10421.6</v>
      </c>
    </row>
    <row r="152" spans="1:8" ht="45.75" customHeight="1">
      <c r="A152" s="43" t="s">
        <v>181</v>
      </c>
      <c r="B152" s="17">
        <v>703</v>
      </c>
      <c r="C152" s="18" t="s">
        <v>27</v>
      </c>
      <c r="D152" s="18" t="s">
        <v>3</v>
      </c>
      <c r="E152" s="42" t="s">
        <v>182</v>
      </c>
      <c r="F152" s="20"/>
      <c r="G152" s="38">
        <f>G153</f>
        <v>10421.6</v>
      </c>
      <c r="H152" s="38">
        <f>H153</f>
        <v>10421.6</v>
      </c>
    </row>
    <row r="153" spans="1:8" ht="27.75" customHeight="1">
      <c r="A153" s="31" t="s">
        <v>175</v>
      </c>
      <c r="B153" s="17">
        <v>703</v>
      </c>
      <c r="C153" s="18" t="s">
        <v>27</v>
      </c>
      <c r="D153" s="18" t="s">
        <v>3</v>
      </c>
      <c r="E153" s="21" t="s">
        <v>182</v>
      </c>
      <c r="F153" s="20">
        <v>200</v>
      </c>
      <c r="G153" s="19">
        <v>10421.6</v>
      </c>
      <c r="H153" s="19">
        <v>10421.6</v>
      </c>
    </row>
    <row r="154" spans="1:8" ht="38.25" customHeight="1">
      <c r="A154" s="35" t="s">
        <v>170</v>
      </c>
      <c r="B154" s="17">
        <v>703</v>
      </c>
      <c r="C154" s="18" t="s">
        <v>27</v>
      </c>
      <c r="D154" s="18" t="s">
        <v>3</v>
      </c>
      <c r="E154" s="21" t="s">
        <v>171</v>
      </c>
      <c r="F154" s="20"/>
      <c r="G154" s="19">
        <f>G155</f>
        <v>130.7</v>
      </c>
      <c r="H154" s="19">
        <f>H155</f>
        <v>106.7</v>
      </c>
    </row>
    <row r="155" spans="1:8" ht="38.25" customHeight="1">
      <c r="A155" s="35" t="s">
        <v>84</v>
      </c>
      <c r="B155" s="17">
        <v>703</v>
      </c>
      <c r="C155" s="18" t="s">
        <v>27</v>
      </c>
      <c r="D155" s="18" t="s">
        <v>3</v>
      </c>
      <c r="E155" s="39" t="s">
        <v>45</v>
      </c>
      <c r="F155" s="17"/>
      <c r="G155" s="38">
        <f>G156</f>
        <v>130.7</v>
      </c>
      <c r="H155" s="38">
        <f>H156</f>
        <v>106.7</v>
      </c>
    </row>
    <row r="156" spans="1:8" ht="38.25" customHeight="1">
      <c r="A156" s="31" t="s">
        <v>57</v>
      </c>
      <c r="B156" s="17">
        <v>703</v>
      </c>
      <c r="C156" s="18" t="s">
        <v>27</v>
      </c>
      <c r="D156" s="18" t="s">
        <v>3</v>
      </c>
      <c r="E156" s="22" t="s">
        <v>45</v>
      </c>
      <c r="F156" s="20">
        <v>200</v>
      </c>
      <c r="G156" s="19">
        <v>130.7</v>
      </c>
      <c r="H156" s="19">
        <v>106.7</v>
      </c>
    </row>
    <row r="157" spans="1:8" ht="38.25" customHeight="1">
      <c r="A157" s="35" t="s">
        <v>172</v>
      </c>
      <c r="B157" s="17">
        <v>703</v>
      </c>
      <c r="C157" s="18" t="s">
        <v>27</v>
      </c>
      <c r="D157" s="18" t="s">
        <v>3</v>
      </c>
      <c r="E157" s="22" t="s">
        <v>173</v>
      </c>
      <c r="F157" s="20"/>
      <c r="G157" s="19">
        <f>G158</f>
        <v>78</v>
      </c>
      <c r="H157" s="19">
        <f>H158</f>
        <v>58.2</v>
      </c>
    </row>
    <row r="158" spans="1:8" ht="32.25" customHeight="1">
      <c r="A158" s="35" t="s">
        <v>82</v>
      </c>
      <c r="B158" s="17">
        <v>703</v>
      </c>
      <c r="C158" s="18" t="s">
        <v>27</v>
      </c>
      <c r="D158" s="18" t="s">
        <v>3</v>
      </c>
      <c r="E158" s="39" t="s">
        <v>44</v>
      </c>
      <c r="F158" s="17"/>
      <c r="G158" s="38">
        <f>G159</f>
        <v>78</v>
      </c>
      <c r="H158" s="38">
        <f>H159</f>
        <v>58.2</v>
      </c>
    </row>
    <row r="159" spans="1:8" ht="42.75" customHeight="1">
      <c r="A159" s="31" t="s">
        <v>57</v>
      </c>
      <c r="B159" s="17">
        <v>703</v>
      </c>
      <c r="C159" s="18" t="s">
        <v>27</v>
      </c>
      <c r="D159" s="18" t="s">
        <v>3</v>
      </c>
      <c r="E159" s="22" t="s">
        <v>44</v>
      </c>
      <c r="F159" s="20">
        <v>200</v>
      </c>
      <c r="G159" s="19">
        <v>78</v>
      </c>
      <c r="H159" s="19">
        <v>58.2</v>
      </c>
    </row>
    <row r="160" spans="1:8" ht="60" customHeight="1">
      <c r="A160" s="35" t="s">
        <v>145</v>
      </c>
      <c r="B160" s="17">
        <v>703</v>
      </c>
      <c r="C160" s="18" t="s">
        <v>27</v>
      </c>
      <c r="D160" s="18" t="s">
        <v>3</v>
      </c>
      <c r="E160" s="22" t="s">
        <v>144</v>
      </c>
      <c r="F160" s="20"/>
      <c r="G160" s="19">
        <f>G161</f>
        <v>8.2</v>
      </c>
      <c r="H160" s="19">
        <f>H161</f>
        <v>0</v>
      </c>
    </row>
    <row r="161" spans="1:8" ht="33.75" customHeight="1">
      <c r="A161" s="35" t="s">
        <v>83</v>
      </c>
      <c r="B161" s="17">
        <v>703</v>
      </c>
      <c r="C161" s="18" t="s">
        <v>27</v>
      </c>
      <c r="D161" s="18" t="s">
        <v>3</v>
      </c>
      <c r="E161" s="42" t="s">
        <v>43</v>
      </c>
      <c r="F161" s="17"/>
      <c r="G161" s="38">
        <f>G162</f>
        <v>8.2</v>
      </c>
      <c r="H161" s="38">
        <f>H162</f>
        <v>0</v>
      </c>
    </row>
    <row r="162" spans="1:8" ht="40.5" customHeight="1">
      <c r="A162" s="31" t="s">
        <v>57</v>
      </c>
      <c r="B162" s="17">
        <v>703</v>
      </c>
      <c r="C162" s="18" t="s">
        <v>27</v>
      </c>
      <c r="D162" s="18" t="s">
        <v>3</v>
      </c>
      <c r="E162" s="21" t="s">
        <v>43</v>
      </c>
      <c r="F162" s="20">
        <v>200</v>
      </c>
      <c r="G162" s="19">
        <v>8.2</v>
      </c>
      <c r="H162" s="19">
        <v>0</v>
      </c>
    </row>
    <row r="163" spans="1:8" ht="28.5" customHeight="1">
      <c r="A163" s="58" t="s">
        <v>146</v>
      </c>
      <c r="B163" s="17">
        <v>703</v>
      </c>
      <c r="C163" s="18" t="s">
        <v>27</v>
      </c>
      <c r="D163" s="18" t="s">
        <v>9</v>
      </c>
      <c r="E163" s="22"/>
      <c r="F163" s="20"/>
      <c r="G163" s="19">
        <f>G164</f>
        <v>863</v>
      </c>
      <c r="H163" s="19">
        <f>H164</f>
        <v>561.6999999999999</v>
      </c>
    </row>
    <row r="164" spans="1:8" ht="77.25" customHeight="1">
      <c r="A164" s="47" t="s">
        <v>147</v>
      </c>
      <c r="B164" s="17">
        <v>703</v>
      </c>
      <c r="C164" s="18" t="s">
        <v>149</v>
      </c>
      <c r="D164" s="18" t="s">
        <v>9</v>
      </c>
      <c r="E164" s="22" t="s">
        <v>150</v>
      </c>
      <c r="F164" s="20"/>
      <c r="G164" s="19">
        <f>G165</f>
        <v>863</v>
      </c>
      <c r="H164" s="19">
        <f>H165</f>
        <v>561.6999999999999</v>
      </c>
    </row>
    <row r="165" spans="1:8" ht="45" customHeight="1">
      <c r="A165" s="35" t="s">
        <v>148</v>
      </c>
      <c r="B165" s="17">
        <v>703</v>
      </c>
      <c r="C165" s="18" t="s">
        <v>149</v>
      </c>
      <c r="D165" s="18" t="s">
        <v>9</v>
      </c>
      <c r="E165" s="22" t="s">
        <v>151</v>
      </c>
      <c r="F165" s="20"/>
      <c r="G165" s="19">
        <f>G166</f>
        <v>863</v>
      </c>
      <c r="H165" s="19">
        <f>H166</f>
        <v>561.6999999999999</v>
      </c>
    </row>
    <row r="166" spans="1:8" ht="64.5" customHeight="1">
      <c r="A166" s="35" t="s">
        <v>80</v>
      </c>
      <c r="B166" s="17">
        <v>703</v>
      </c>
      <c r="C166" s="18" t="s">
        <v>27</v>
      </c>
      <c r="D166" s="18" t="s">
        <v>9</v>
      </c>
      <c r="E166" s="42" t="s">
        <v>28</v>
      </c>
      <c r="F166" s="17"/>
      <c r="G166" s="38">
        <f>G167+G168+G169</f>
        <v>863</v>
      </c>
      <c r="H166" s="38">
        <f>H167+H168+H169</f>
        <v>561.6999999999999</v>
      </c>
    </row>
    <row r="167" spans="1:8" ht="85.5" customHeight="1">
      <c r="A167" s="31" t="s">
        <v>81</v>
      </c>
      <c r="B167" s="17">
        <v>703</v>
      </c>
      <c r="C167" s="18" t="s">
        <v>27</v>
      </c>
      <c r="D167" s="18" t="s">
        <v>9</v>
      </c>
      <c r="E167" s="21" t="s">
        <v>28</v>
      </c>
      <c r="F167" s="20">
        <v>100</v>
      </c>
      <c r="G167" s="19">
        <v>839</v>
      </c>
      <c r="H167" s="19">
        <v>547.9</v>
      </c>
    </row>
    <row r="168" spans="1:8" ht="45.75" customHeight="1">
      <c r="A168" s="31" t="s">
        <v>57</v>
      </c>
      <c r="B168" s="17">
        <v>703</v>
      </c>
      <c r="C168" s="18" t="s">
        <v>27</v>
      </c>
      <c r="D168" s="18" t="s">
        <v>9</v>
      </c>
      <c r="E168" s="21" t="s">
        <v>28</v>
      </c>
      <c r="F168" s="20">
        <v>200</v>
      </c>
      <c r="G168" s="19">
        <v>22</v>
      </c>
      <c r="H168" s="19">
        <v>13.8</v>
      </c>
    </row>
    <row r="169" spans="1:8" ht="21" customHeight="1">
      <c r="A169" s="34" t="s">
        <v>61</v>
      </c>
      <c r="B169" s="17">
        <v>703</v>
      </c>
      <c r="C169" s="18" t="s">
        <v>27</v>
      </c>
      <c r="D169" s="18" t="s">
        <v>9</v>
      </c>
      <c r="E169" s="21" t="s">
        <v>28</v>
      </c>
      <c r="F169" s="20">
        <v>800</v>
      </c>
      <c r="G169" s="19">
        <v>2</v>
      </c>
      <c r="H169" s="19">
        <v>0</v>
      </c>
    </row>
    <row r="170" spans="1:8" ht="12.75">
      <c r="A170" s="55" t="s">
        <v>142</v>
      </c>
      <c r="B170" s="20">
        <v>703</v>
      </c>
      <c r="C170" s="59" t="s">
        <v>29</v>
      </c>
      <c r="D170" s="18"/>
      <c r="E170" s="21"/>
      <c r="F170" s="20"/>
      <c r="G170" s="19">
        <f>G171+G180</f>
        <v>131.3</v>
      </c>
      <c r="H170" s="19">
        <f>H171+H180</f>
        <v>24.4</v>
      </c>
    </row>
    <row r="171" spans="1:8" ht="15">
      <c r="A171" s="57" t="s">
        <v>143</v>
      </c>
      <c r="B171" s="17">
        <v>703</v>
      </c>
      <c r="C171" s="18" t="s">
        <v>29</v>
      </c>
      <c r="D171" s="18" t="s">
        <v>3</v>
      </c>
      <c r="E171" s="21"/>
      <c r="F171" s="20"/>
      <c r="G171" s="19">
        <f>G172+G176</f>
        <v>31.3</v>
      </c>
      <c r="H171" s="19">
        <f>H172+H176</f>
        <v>24.4</v>
      </c>
    </row>
    <row r="172" spans="1:8" ht="63.75">
      <c r="A172" s="47" t="s">
        <v>140</v>
      </c>
      <c r="B172" s="17">
        <v>703</v>
      </c>
      <c r="C172" s="18" t="s">
        <v>29</v>
      </c>
      <c r="D172" s="18" t="s">
        <v>3</v>
      </c>
      <c r="E172" s="22" t="s">
        <v>139</v>
      </c>
      <c r="F172" s="20"/>
      <c r="G172" s="19">
        <f aca="true" t="shared" si="5" ref="G172:H174">G173</f>
        <v>31.3</v>
      </c>
      <c r="H172" s="19">
        <f t="shared" si="5"/>
        <v>24.4</v>
      </c>
    </row>
    <row r="173" spans="1:8" ht="25.5">
      <c r="A173" s="35" t="s">
        <v>141</v>
      </c>
      <c r="B173" s="17">
        <v>703</v>
      </c>
      <c r="C173" s="18" t="s">
        <v>29</v>
      </c>
      <c r="D173" s="18" t="s">
        <v>3</v>
      </c>
      <c r="E173" s="21" t="s">
        <v>138</v>
      </c>
      <c r="F173" s="20"/>
      <c r="G173" s="19">
        <f t="shared" si="5"/>
        <v>31.3</v>
      </c>
      <c r="H173" s="19">
        <f t="shared" si="5"/>
        <v>24.4</v>
      </c>
    </row>
    <row r="174" spans="1:8" ht="38.25">
      <c r="A174" s="35" t="s">
        <v>78</v>
      </c>
      <c r="B174" s="17">
        <v>703</v>
      </c>
      <c r="C174" s="18" t="s">
        <v>29</v>
      </c>
      <c r="D174" s="18" t="s">
        <v>3</v>
      </c>
      <c r="E174" s="20" t="s">
        <v>30</v>
      </c>
      <c r="F174" s="17"/>
      <c r="G174" s="38">
        <f t="shared" si="5"/>
        <v>31.3</v>
      </c>
      <c r="H174" s="38">
        <f t="shared" si="5"/>
        <v>24.4</v>
      </c>
    </row>
    <row r="175" spans="1:8" ht="25.5">
      <c r="A175" s="31" t="s">
        <v>79</v>
      </c>
      <c r="B175" s="17">
        <v>703</v>
      </c>
      <c r="C175" s="18" t="s">
        <v>29</v>
      </c>
      <c r="D175" s="18" t="s">
        <v>3</v>
      </c>
      <c r="E175" s="17" t="s">
        <v>30</v>
      </c>
      <c r="F175" s="20">
        <v>300</v>
      </c>
      <c r="G175" s="19">
        <v>31.3</v>
      </c>
      <c r="H175" s="19">
        <v>24.4</v>
      </c>
    </row>
    <row r="176" spans="1:8" ht="25.5">
      <c r="A176" s="47" t="s">
        <v>102</v>
      </c>
      <c r="B176" s="17">
        <v>703</v>
      </c>
      <c r="C176" s="18" t="s">
        <v>29</v>
      </c>
      <c r="D176" s="18" t="s">
        <v>3</v>
      </c>
      <c r="E176" s="21">
        <v>99</v>
      </c>
      <c r="F176" s="20"/>
      <c r="G176" s="19">
        <f aca="true" t="shared" si="6" ref="G176:H178">G177</f>
        <v>0</v>
      </c>
      <c r="H176" s="19">
        <f t="shared" si="6"/>
        <v>0</v>
      </c>
    </row>
    <row r="177" spans="1:8" ht="12.75">
      <c r="A177" s="47" t="s">
        <v>103</v>
      </c>
      <c r="B177" s="17">
        <v>703</v>
      </c>
      <c r="C177" s="18" t="s">
        <v>29</v>
      </c>
      <c r="D177" s="18" t="s">
        <v>3</v>
      </c>
      <c r="E177" s="21" t="s">
        <v>213</v>
      </c>
      <c r="F177" s="20"/>
      <c r="G177" s="19">
        <f t="shared" si="6"/>
        <v>0</v>
      </c>
      <c r="H177" s="19">
        <f t="shared" si="6"/>
        <v>0</v>
      </c>
    </row>
    <row r="178" spans="1:8" ht="38.25">
      <c r="A178" s="35" t="s">
        <v>78</v>
      </c>
      <c r="B178" s="17">
        <v>703</v>
      </c>
      <c r="C178" s="18" t="s">
        <v>29</v>
      </c>
      <c r="D178" s="18" t="s">
        <v>3</v>
      </c>
      <c r="E178" s="20" t="s">
        <v>214</v>
      </c>
      <c r="F178" s="17"/>
      <c r="G178" s="38">
        <f t="shared" si="6"/>
        <v>0</v>
      </c>
      <c r="H178" s="38">
        <f t="shared" si="6"/>
        <v>0</v>
      </c>
    </row>
    <row r="179" spans="1:8" ht="25.5">
      <c r="A179" s="31" t="s">
        <v>79</v>
      </c>
      <c r="B179" s="17">
        <v>703</v>
      </c>
      <c r="C179" s="18" t="s">
        <v>29</v>
      </c>
      <c r="D179" s="18" t="s">
        <v>3</v>
      </c>
      <c r="E179" s="17" t="s">
        <v>214</v>
      </c>
      <c r="F179" s="20">
        <v>300</v>
      </c>
      <c r="G179" s="19">
        <v>0</v>
      </c>
      <c r="H179" s="19">
        <v>0</v>
      </c>
    </row>
    <row r="180" spans="1:8" ht="15">
      <c r="A180" s="63" t="s">
        <v>215</v>
      </c>
      <c r="B180" s="17">
        <v>703</v>
      </c>
      <c r="C180" s="18" t="s">
        <v>29</v>
      </c>
      <c r="D180" s="18" t="s">
        <v>17</v>
      </c>
      <c r="E180" s="17"/>
      <c r="F180" s="20"/>
      <c r="G180" s="19">
        <f aca="true" t="shared" si="7" ref="G180:H183">G181</f>
        <v>100</v>
      </c>
      <c r="H180" s="19">
        <f t="shared" si="7"/>
        <v>0</v>
      </c>
    </row>
    <row r="181" spans="1:8" ht="25.5">
      <c r="A181" s="47" t="s">
        <v>102</v>
      </c>
      <c r="B181" s="17">
        <v>703</v>
      </c>
      <c r="C181" s="18" t="s">
        <v>29</v>
      </c>
      <c r="D181" s="18" t="s">
        <v>17</v>
      </c>
      <c r="E181" s="21">
        <v>99</v>
      </c>
      <c r="F181" s="20"/>
      <c r="G181" s="19">
        <f t="shared" si="7"/>
        <v>100</v>
      </c>
      <c r="H181" s="19">
        <f t="shared" si="7"/>
        <v>0</v>
      </c>
    </row>
    <row r="182" spans="1:8" ht="12.75">
      <c r="A182" s="47" t="s">
        <v>103</v>
      </c>
      <c r="B182" s="17">
        <v>703</v>
      </c>
      <c r="C182" s="18" t="s">
        <v>29</v>
      </c>
      <c r="D182" s="18" t="s">
        <v>17</v>
      </c>
      <c r="E182" s="21" t="s">
        <v>104</v>
      </c>
      <c r="F182" s="20"/>
      <c r="G182" s="19">
        <f t="shared" si="7"/>
        <v>100</v>
      </c>
      <c r="H182" s="19">
        <f t="shared" si="7"/>
        <v>0</v>
      </c>
    </row>
    <row r="183" spans="1:8" ht="25.5">
      <c r="A183" s="47" t="s">
        <v>216</v>
      </c>
      <c r="B183" s="17">
        <v>703</v>
      </c>
      <c r="C183" s="18" t="s">
        <v>29</v>
      </c>
      <c r="D183" s="18" t="s">
        <v>17</v>
      </c>
      <c r="E183" s="42" t="s">
        <v>217</v>
      </c>
      <c r="F183" s="20"/>
      <c r="G183" s="38">
        <f t="shared" si="7"/>
        <v>100</v>
      </c>
      <c r="H183" s="38">
        <f t="shared" si="7"/>
        <v>0</v>
      </c>
    </row>
    <row r="184" spans="1:8" ht="25.5">
      <c r="A184" s="31" t="s">
        <v>79</v>
      </c>
      <c r="B184" s="17">
        <v>703</v>
      </c>
      <c r="C184" s="18" t="s">
        <v>29</v>
      </c>
      <c r="D184" s="18" t="s">
        <v>17</v>
      </c>
      <c r="E184" s="21" t="s">
        <v>217</v>
      </c>
      <c r="F184" s="20">
        <v>300</v>
      </c>
      <c r="G184" s="19">
        <v>100</v>
      </c>
      <c r="H184" s="19">
        <v>0</v>
      </c>
    </row>
    <row r="185" spans="1:8" ht="12.75">
      <c r="A185" s="56" t="s">
        <v>136</v>
      </c>
      <c r="B185" s="20">
        <v>703</v>
      </c>
      <c r="C185" s="59" t="s">
        <v>12</v>
      </c>
      <c r="D185" s="18"/>
      <c r="E185" s="17"/>
      <c r="F185" s="20"/>
      <c r="G185" s="19">
        <f>G186+G197</f>
        <v>7201.2</v>
      </c>
      <c r="H185" s="19">
        <f>H186+H197</f>
        <v>73.4</v>
      </c>
    </row>
    <row r="186" spans="1:8" ht="15">
      <c r="A186" s="62" t="s">
        <v>137</v>
      </c>
      <c r="B186" s="17">
        <v>703</v>
      </c>
      <c r="C186" s="18" t="s">
        <v>12</v>
      </c>
      <c r="D186" s="18" t="s">
        <v>3</v>
      </c>
      <c r="E186" s="17"/>
      <c r="F186" s="20"/>
      <c r="G186" s="19">
        <f>G187+G193</f>
        <v>100</v>
      </c>
      <c r="H186" s="19">
        <f>H187+H193</f>
        <v>73.4</v>
      </c>
    </row>
    <row r="187" spans="1:8" ht="76.5">
      <c r="A187" s="47" t="s">
        <v>134</v>
      </c>
      <c r="B187" s="17">
        <v>703</v>
      </c>
      <c r="C187" s="18" t="s">
        <v>12</v>
      </c>
      <c r="D187" s="18" t="s">
        <v>3</v>
      </c>
      <c r="E187" s="22" t="s">
        <v>27</v>
      </c>
      <c r="F187" s="20"/>
      <c r="G187" s="19">
        <f>G188</f>
        <v>100</v>
      </c>
      <c r="H187" s="19">
        <f>H188</f>
        <v>73.4</v>
      </c>
    </row>
    <row r="188" spans="1:8" ht="63.75">
      <c r="A188" s="35" t="s">
        <v>135</v>
      </c>
      <c r="B188" s="17">
        <v>703</v>
      </c>
      <c r="C188" s="18" t="s">
        <v>12</v>
      </c>
      <c r="D188" s="18" t="s">
        <v>3</v>
      </c>
      <c r="E188" s="21" t="s">
        <v>133</v>
      </c>
      <c r="F188" s="20"/>
      <c r="G188" s="19">
        <f>G189+G191</f>
        <v>100</v>
      </c>
      <c r="H188" s="19">
        <f>H189+H191</f>
        <v>73.4</v>
      </c>
    </row>
    <row r="189" spans="1:8" ht="25.5">
      <c r="A189" s="43" t="s">
        <v>77</v>
      </c>
      <c r="B189" s="17">
        <v>703</v>
      </c>
      <c r="C189" s="18" t="s">
        <v>12</v>
      </c>
      <c r="D189" s="18" t="s">
        <v>3</v>
      </c>
      <c r="E189" s="39" t="s">
        <v>49</v>
      </c>
      <c r="F189" s="17"/>
      <c r="G189" s="38">
        <f>G190</f>
        <v>70</v>
      </c>
      <c r="H189" s="38">
        <f>H190</f>
        <v>49.3</v>
      </c>
    </row>
    <row r="190" spans="1:8" ht="38.25">
      <c r="A190" s="31" t="s">
        <v>57</v>
      </c>
      <c r="B190" s="17">
        <v>703</v>
      </c>
      <c r="C190" s="18" t="s">
        <v>12</v>
      </c>
      <c r="D190" s="18" t="s">
        <v>3</v>
      </c>
      <c r="E190" s="22" t="s">
        <v>49</v>
      </c>
      <c r="F190" s="20">
        <v>200</v>
      </c>
      <c r="G190" s="19">
        <v>70</v>
      </c>
      <c r="H190" s="19">
        <v>49.3</v>
      </c>
    </row>
    <row r="191" spans="1:8" ht="25.5">
      <c r="A191" s="43" t="s">
        <v>76</v>
      </c>
      <c r="B191" s="17">
        <v>703</v>
      </c>
      <c r="C191" s="18" t="s">
        <v>12</v>
      </c>
      <c r="D191" s="18" t="s">
        <v>3</v>
      </c>
      <c r="E191" s="39" t="s">
        <v>50</v>
      </c>
      <c r="F191" s="17"/>
      <c r="G191" s="38">
        <f>G192</f>
        <v>30</v>
      </c>
      <c r="H191" s="38">
        <f>H192</f>
        <v>24.1</v>
      </c>
    </row>
    <row r="192" spans="1:8" ht="38.25">
      <c r="A192" s="31" t="s">
        <v>57</v>
      </c>
      <c r="B192" s="17">
        <v>703</v>
      </c>
      <c r="C192" s="18" t="s">
        <v>12</v>
      </c>
      <c r="D192" s="18" t="s">
        <v>3</v>
      </c>
      <c r="E192" s="22" t="s">
        <v>50</v>
      </c>
      <c r="F192" s="20">
        <v>200</v>
      </c>
      <c r="G192" s="19">
        <v>30</v>
      </c>
      <c r="H192" s="19">
        <v>24.1</v>
      </c>
    </row>
    <row r="193" spans="1:8" ht="25.5">
      <c r="A193" s="47" t="s">
        <v>102</v>
      </c>
      <c r="B193" s="17">
        <v>703</v>
      </c>
      <c r="C193" s="18" t="s">
        <v>218</v>
      </c>
      <c r="D193" s="18" t="s">
        <v>3</v>
      </c>
      <c r="E193" s="22" t="s">
        <v>118</v>
      </c>
      <c r="F193" s="20"/>
      <c r="G193" s="19">
        <f aca="true" t="shared" si="8" ref="G193:H195">G194</f>
        <v>0</v>
      </c>
      <c r="H193" s="19">
        <f t="shared" si="8"/>
        <v>0</v>
      </c>
    </row>
    <row r="194" spans="1:8" ht="12.75">
      <c r="A194" s="47" t="s">
        <v>103</v>
      </c>
      <c r="B194" s="17">
        <v>703</v>
      </c>
      <c r="C194" s="18" t="s">
        <v>12</v>
      </c>
      <c r="D194" s="18" t="s">
        <v>3</v>
      </c>
      <c r="E194" s="22" t="s">
        <v>104</v>
      </c>
      <c r="F194" s="20"/>
      <c r="G194" s="19">
        <f t="shared" si="8"/>
        <v>0</v>
      </c>
      <c r="H194" s="19">
        <f t="shared" si="8"/>
        <v>0</v>
      </c>
    </row>
    <row r="195" spans="1:8" ht="25.5">
      <c r="A195" s="43" t="s">
        <v>77</v>
      </c>
      <c r="B195" s="17">
        <v>703</v>
      </c>
      <c r="C195" s="18" t="s">
        <v>12</v>
      </c>
      <c r="D195" s="18" t="s">
        <v>3</v>
      </c>
      <c r="E195" s="39" t="s">
        <v>219</v>
      </c>
      <c r="F195" s="20"/>
      <c r="G195" s="19">
        <f t="shared" si="8"/>
        <v>0</v>
      </c>
      <c r="H195" s="19">
        <f t="shared" si="8"/>
        <v>0</v>
      </c>
    </row>
    <row r="196" spans="1:8" ht="38.25">
      <c r="A196" s="31" t="s">
        <v>57</v>
      </c>
      <c r="B196" s="17">
        <v>703</v>
      </c>
      <c r="C196" s="18" t="s">
        <v>12</v>
      </c>
      <c r="D196" s="18" t="s">
        <v>3</v>
      </c>
      <c r="E196" s="22" t="s">
        <v>219</v>
      </c>
      <c r="F196" s="20">
        <v>200</v>
      </c>
      <c r="G196" s="19">
        <v>0</v>
      </c>
      <c r="H196" s="19">
        <v>0</v>
      </c>
    </row>
    <row r="197" spans="1:8" ht="15">
      <c r="A197" s="62" t="s">
        <v>177</v>
      </c>
      <c r="B197" s="17">
        <v>703</v>
      </c>
      <c r="C197" s="18" t="s">
        <v>12</v>
      </c>
      <c r="D197" s="18" t="s">
        <v>16</v>
      </c>
      <c r="E197" s="22"/>
      <c r="F197" s="20"/>
      <c r="G197" s="19">
        <f aca="true" t="shared" si="9" ref="G197:H199">G198</f>
        <v>7101.2</v>
      </c>
      <c r="H197" s="19">
        <f t="shared" si="9"/>
        <v>0</v>
      </c>
    </row>
    <row r="198" spans="1:8" ht="76.5">
      <c r="A198" s="47" t="s">
        <v>134</v>
      </c>
      <c r="B198" s="17">
        <v>703</v>
      </c>
      <c r="C198" s="18" t="s">
        <v>12</v>
      </c>
      <c r="D198" s="18" t="s">
        <v>16</v>
      </c>
      <c r="E198" s="22" t="s">
        <v>27</v>
      </c>
      <c r="F198" s="20"/>
      <c r="G198" s="19">
        <f t="shared" si="9"/>
        <v>7101.2</v>
      </c>
      <c r="H198" s="19">
        <f t="shared" si="9"/>
        <v>0</v>
      </c>
    </row>
    <row r="199" spans="1:8" ht="38.25">
      <c r="A199" s="35" t="s">
        <v>178</v>
      </c>
      <c r="B199" s="17">
        <v>703</v>
      </c>
      <c r="C199" s="18" t="s">
        <v>12</v>
      </c>
      <c r="D199" s="18" t="s">
        <v>16</v>
      </c>
      <c r="E199" s="22" t="s">
        <v>179</v>
      </c>
      <c r="F199" s="20"/>
      <c r="G199" s="19">
        <f t="shared" si="9"/>
        <v>7101.2</v>
      </c>
      <c r="H199" s="19">
        <f t="shared" si="9"/>
        <v>0</v>
      </c>
    </row>
    <row r="200" spans="1:8" ht="51">
      <c r="A200" s="35" t="s">
        <v>220</v>
      </c>
      <c r="B200" s="17">
        <v>703</v>
      </c>
      <c r="C200" s="18" t="s">
        <v>12</v>
      </c>
      <c r="D200" s="18" t="s">
        <v>16</v>
      </c>
      <c r="E200" s="39" t="s">
        <v>221</v>
      </c>
      <c r="F200" s="20"/>
      <c r="G200" s="38">
        <f>G202+G201</f>
        <v>7101.2</v>
      </c>
      <c r="H200" s="38">
        <f>H202+H201</f>
        <v>0</v>
      </c>
    </row>
    <row r="201" spans="1:8" ht="38.25">
      <c r="A201" s="68" t="s">
        <v>176</v>
      </c>
      <c r="B201" s="17">
        <v>703</v>
      </c>
      <c r="C201" s="18" t="s">
        <v>12</v>
      </c>
      <c r="D201" s="18" t="s">
        <v>16</v>
      </c>
      <c r="E201" s="22" t="s">
        <v>221</v>
      </c>
      <c r="F201" s="20">
        <v>400</v>
      </c>
      <c r="G201" s="19">
        <v>5588.7</v>
      </c>
      <c r="H201" s="19">
        <v>0</v>
      </c>
    </row>
    <row r="202" spans="1:8" ht="38.25">
      <c r="A202" s="68" t="s">
        <v>176</v>
      </c>
      <c r="B202" s="17">
        <v>703</v>
      </c>
      <c r="C202" s="18" t="s">
        <v>12</v>
      </c>
      <c r="D202" s="18" t="s">
        <v>16</v>
      </c>
      <c r="E202" s="22" t="s">
        <v>221</v>
      </c>
      <c r="F202" s="20">
        <v>400</v>
      </c>
      <c r="G202" s="19">
        <v>1512.5</v>
      </c>
      <c r="H202" s="19">
        <v>0</v>
      </c>
    </row>
    <row r="203" spans="1:8" ht="12.75">
      <c r="A203" s="24" t="s">
        <v>0</v>
      </c>
      <c r="B203" s="24"/>
      <c r="C203" s="24"/>
      <c r="D203" s="24"/>
      <c r="E203" s="24"/>
      <c r="F203" s="24"/>
      <c r="G203" s="25">
        <f>G13+G46+G53+G71+G97+G137+G170+G185</f>
        <v>38140.5</v>
      </c>
      <c r="H203" s="25">
        <f>H13+H46+H53+H71+H97+H137+H170+H185</f>
        <v>23963.000000000004</v>
      </c>
    </row>
  </sheetData>
  <sheetProtection/>
  <autoFilter ref="A11:O169"/>
  <mergeCells count="15">
    <mergeCell ref="E5:H5"/>
    <mergeCell ref="E6:H6"/>
    <mergeCell ref="C9:C10"/>
    <mergeCell ref="D9:D10"/>
    <mergeCell ref="E9:E10"/>
    <mergeCell ref="E1:H1"/>
    <mergeCell ref="E2:H2"/>
    <mergeCell ref="E3:H3"/>
    <mergeCell ref="A9:A10"/>
    <mergeCell ref="A7:H7"/>
    <mergeCell ref="G9:G10"/>
    <mergeCell ref="H9:H10"/>
    <mergeCell ref="B9:B10"/>
    <mergeCell ref="F9:F10"/>
    <mergeCell ref="E4:H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2019-10-22T08:03:19Z</cp:lastPrinted>
  <dcterms:created xsi:type="dcterms:W3CDTF">2013-10-31T12:43:50Z</dcterms:created>
  <dcterms:modified xsi:type="dcterms:W3CDTF">2019-10-22T08:03:54Z</dcterms:modified>
  <cp:category/>
  <cp:version/>
  <cp:contentType/>
  <cp:contentStatus/>
</cp:coreProperties>
</file>