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40" windowHeight="6045" activeTab="0"/>
  </bookViews>
  <sheets>
    <sheet name="Общая" sheetId="1" r:id="rId1"/>
  </sheets>
  <definedNames>
    <definedName name="_xlnm.Print_Titles" localSheetId="0">'Общая'!$10:$10</definedName>
    <definedName name="_xlnm.Print_Area" localSheetId="0">'Общая'!$A$1:$D$71</definedName>
  </definedNames>
  <calcPr fullCalcOnLoad="1"/>
</workbook>
</file>

<file path=xl/sharedStrings.xml><?xml version="1.0" encoding="utf-8"?>
<sst xmlns="http://schemas.openxmlformats.org/spreadsheetml/2006/main" count="133" uniqueCount="132">
  <si>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</si>
  <si>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</si>
  <si>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</si>
  <si>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</si>
  <si>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</si>
  <si>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</si>
  <si>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</si>
  <si>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1 11 00000 00 0000 000</t>
  </si>
  <si>
    <t>НАЛОГИ НА ПРИБЫЛЬ, ДОХОДЫ</t>
  </si>
  <si>
    <t>НАЛОГИ НА ИМУЩЕСТВО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</si>
  <si>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</si>
  <si>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</si>
  <si>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</si>
  <si>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</si>
  <si>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</si>
  <si>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</si>
  <si>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Коды бюджетной классификации доходов</t>
  </si>
  <si>
    <t>Наименование дохода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</si>
  <si>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</si>
  <si>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</si>
  <si>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</si>
  <si>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</si>
  <si>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</si>
  <si>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1 08 04000 01 0000 110</t>
  </si>
  <si>
    <t>2 00 00000 00 0000 000</t>
  </si>
  <si>
    <t>2 02 00000 00 0000 000</t>
  </si>
  <si>
    <t>1 13 00000 00 0000 000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</si>
  <si>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</si>
  <si>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</si>
  <si>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</si>
  <si>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</si>
  <si>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1 13 01995 10 0000 130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</si>
  <si>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</si>
  <si>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</si>
  <si>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</si>
  <si>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1 16 00000 00 0000 000</t>
  </si>
  <si>
    <t>ШТРАФЫ, САНКЦИИ, ВОЗМЕЩЕНИЕ УЩЕРБА</t>
  </si>
  <si>
    <t>Иные межбюджетные трансферты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</si>
  <si>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</si>
  <si>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</si>
  <si>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</si>
  <si>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</si>
  <si>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</si>
  <si>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</si>
  <si>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</si>
  <si>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1 06 06030 00 0000 110</t>
  </si>
  <si>
    <t xml:space="preserve">Земельный налог с организаций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</si>
  <si>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</si>
  <si>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</si>
  <si>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</si>
  <si>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</si>
  <si>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</si>
  <si>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</si>
  <si>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</si>
  <si>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</si>
  <si>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1 01 02020 01 0000 110</t>
  </si>
  <si>
    <t>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</si>
  <si>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</si>
  <si>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 и муниципальной 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</si>
  <si>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 и муниципальной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</si>
  <si>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1 11 09045 10 0000 120</t>
  </si>
  <si>
    <t>1 11 09040 00 0000 120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</si>
  <si>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</si>
  <si>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</si>
  <si>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</si>
  <si>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</si>
  <si>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</si>
  <si>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</si>
  <si>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 xml:space="preserve">Приложение 1 к     </t>
  </si>
  <si>
    <t xml:space="preserve">постановлению администрации </t>
  </si>
  <si>
    <t xml:space="preserve">муниципального образования поселок </t>
  </si>
  <si>
    <t>Красное Эхо (сельское поселение) Гусь-</t>
  </si>
  <si>
    <t>Хрустального района Владимирской области</t>
  </si>
  <si>
    <t>2 02 20000 00 0000 150</t>
  </si>
  <si>
    <t>2 02 10000 00 0000 150</t>
  </si>
  <si>
    <t xml:space="preserve">2 02 29999 10 7039 150 </t>
  </si>
  <si>
    <t>2 02 35118 10 0000 150</t>
  </si>
  <si>
    <t>2 02 30000 00 0000 150</t>
  </si>
  <si>
    <t>2 02 40000 00 0000 150</t>
  </si>
  <si>
    <t>2 02 40014 10 8048 150</t>
  </si>
  <si>
    <t>2 02 40014 10 8049 150</t>
  </si>
  <si>
    <t>2 02 49999 10 8044 150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</si>
  <si>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</si>
  <si>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</si>
  <si>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</si>
  <si>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</si>
  <si>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</si>
  <si>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</si>
  <si>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ОКАЗАНИЯ ПЛАТНЫХ УСЛУГ  И КОМПЕНСАЦИИ ЗАТРАТ ГОСУДАРСТВА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</si>
  <si>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</si>
  <si>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</si>
  <si>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</si>
  <si>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 за нарушение муниципальных правовых актов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</si>
  <si>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</si>
  <si>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</si>
  <si>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2 02 40014 10 8046 150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</si>
  <si>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</si>
  <si>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ПЛАН</t>
  </si>
  <si>
    <t>ФАКТ</t>
  </si>
  <si>
    <t>1 05 00000 00 0000 000</t>
  </si>
  <si>
    <t>НАЛОГИ  НА СОВОКУПНЫЙ ДОХОД</t>
  </si>
  <si>
    <t>1 05 03000 01 0000 110</t>
  </si>
  <si>
    <t>Единый сельскохозяйственный налог</t>
  </si>
  <si>
    <t>1 05 03010 01 0000 110</t>
  </si>
  <si>
    <t>1 11 05 000 00 0000 120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</si>
  <si>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</si>
  <si>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</si>
  <si>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</si>
  <si>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1 11 05 035 10 0000 120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</si>
  <si>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</si>
  <si>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</si>
  <si>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</si>
  <si>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</si>
  <si>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</si>
  <si>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 xml:space="preserve">2 02 49999 10 8200 150 </t>
  </si>
  <si>
    <t>Прочие межбюджетные трансферты, передаваемые бюджетам сельских поселений (на содержание объектов спортивной инфраструктуры муниципальной собственности для занятия физической культурой и спортом)</t>
  </si>
  <si>
    <r>
      <t xml:space="preserve">                                                                                                                                    от </t>
    </r>
    <r>
      <rPr>
        <u val="single"/>
        <sz val="12"/>
        <rFont val="Times New Roman"/>
        <family val="1"/>
      </rPr>
      <t>04.10.2021</t>
    </r>
    <r>
      <rPr>
        <sz val="12"/>
        <rFont val="Times New Roman"/>
        <family val="1"/>
      </rPr>
      <t xml:space="preserve">   № </t>
    </r>
    <r>
      <rPr>
        <u val="single"/>
        <sz val="12"/>
        <rFont val="Times New Roman"/>
        <family val="1"/>
      </rPr>
      <t>80</t>
    </r>
  </si>
  <si>
    <t>Поступление доходов в бюджет муниципального образования поселок                   Красное Эхо (сельское поселение)  за 9 месяцев 2021 года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</si>
  <si>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</si>
  <si>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</si>
  <si>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</si>
  <si>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</si>
  <si>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</si>
  <si>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</si>
  <si>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</si>
  <si>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>ЗАДОЛЖЕННОСТЬ И ПЕРЕРАСЧЕТЫ ПО ОТМЕНЕННЫМ НАЛОГАМ, СБОРАМ И ИНЫМ ОБЯЗАТЕЛЬНЫМ ПЛАТЕЖАМ</t>
  </si>
  <si>
    <t>1 09 00000 00 0000 000</t>
  </si>
  <si>
    <t>1 09 04000 00 0000 110</t>
  </si>
  <si>
    <t>1 09 04050 00 0000 110</t>
  </si>
  <si>
    <t>1 09 04053 10 0000 110</t>
  </si>
  <si>
    <t>Дотации бюджетам сельских поселений на поддержку мер по обеспечению сбалансированности бюджетов</t>
  </si>
  <si>
    <t>2 02 15002 10 0000 150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</si>
</sst>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2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>
      <alignment horizontal="left" wrapText="1" indent="2"/>
      <protection/>
    </xf>
    <xf numFmtId="0" fontId="12" fillId="0" borderId="1">
      <alignment horizontal="left" wrapText="1" indent="2"/>
      <protection/>
    </xf>
    <xf numFmtId="49" fontId="12" fillId="0" borderId="2">
      <alignment horizontal="center"/>
      <protection/>
    </xf>
    <xf numFmtId="49" fontId="12" fillId="0" borderId="2">
      <alignment horizontal="center"/>
      <protection/>
    </xf>
    <xf numFmtId="49" fontId="12" fillId="0" borderId="2">
      <alignment horizontal="center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7" borderId="3" applyNumberFormat="0" applyAlignment="0" applyProtection="0"/>
    <xf numFmtId="0" fontId="14" fillId="20" borderId="4" applyNumberFormat="0" applyAlignment="0" applyProtection="0"/>
    <xf numFmtId="0" fontId="15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1" borderId="9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49" fontId="2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1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shrinkToFit="1"/>
    </xf>
    <xf numFmtId="178" fontId="3" fillId="0" borderId="12" xfId="0" applyNumberFormat="1" applyFont="1" applyFill="1" applyBorder="1" applyAlignment="1">
      <alignment horizontal="right" vertical="top" wrapText="1"/>
    </xf>
    <xf numFmtId="178" fontId="2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top" shrinkToFit="1"/>
    </xf>
    <xf numFmtId="3" fontId="2" fillId="0" borderId="0" xfId="0" applyNumberFormat="1" applyFont="1" applyFill="1" applyAlignment="1">
      <alignment vertical="justify" wrapText="1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178" fontId="3" fillId="0" borderId="12" xfId="0" applyNumberFormat="1" applyFont="1" applyFill="1" applyBorder="1" applyAlignment="1">
      <alignment horizontal="right" vertical="top"/>
    </xf>
    <xf numFmtId="0" fontId="1" fillId="0" borderId="12" xfId="0" applyFont="1" applyFill="1" applyBorder="1" applyAlignment="1">
      <alignment horizontal="left" vertical="top"/>
    </xf>
    <xf numFmtId="178" fontId="2" fillId="0" borderId="12" xfId="0" applyNumberFormat="1" applyFont="1" applyFill="1" applyBorder="1" applyAlignment="1">
      <alignment horizontal="right" vertical="top"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78" fontId="2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justify" vertical="top" wrapText="1"/>
    </xf>
    <xf numFmtId="178" fontId="2" fillId="24" borderId="12" xfId="0" applyNumberFormat="1" applyFont="1" applyFill="1" applyBorder="1" applyAlignment="1">
      <alignment horizontal="right" vertical="top"/>
    </xf>
    <xf numFmtId="0" fontId="1" fillId="24" borderId="12" xfId="0" applyFont="1" applyFill="1" applyBorder="1" applyAlignment="1">
      <alignment horizontal="left" vertical="top" wrapText="1"/>
    </xf>
    <xf numFmtId="178" fontId="2" fillId="24" borderId="12" xfId="0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shrinkToFit="1"/>
    </xf>
    <xf numFmtId="0" fontId="1" fillId="24" borderId="12" xfId="0" applyFont="1" applyFill="1" applyBorder="1" applyAlignment="1">
      <alignment horizontal="left" vertical="top" shrinkToFit="1"/>
    </xf>
    <xf numFmtId="0" fontId="1" fillId="24" borderId="12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 vertical="top"/>
    </xf>
    <xf numFmtId="0" fontId="5" fillId="0" borderId="12" xfId="0" applyFont="1" applyFill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49" fontId="5" fillId="25" borderId="12" xfId="0" applyNumberFormat="1" applyFont="1" applyFill="1" applyBorder="1" applyAlignment="1">
      <alignment horizontal="left" vertical="top"/>
    </xf>
    <xf numFmtId="0" fontId="5" fillId="25" borderId="12" xfId="0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left" vertical="top"/>
    </xf>
    <xf numFmtId="0" fontId="5" fillId="26" borderId="12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shrinkToFit="1"/>
    </xf>
    <xf numFmtId="178" fontId="3" fillId="24" borderId="12" xfId="0" applyNumberFormat="1" applyFont="1" applyFill="1" applyBorder="1" applyAlignment="1">
      <alignment horizontal="right" vertical="top" wrapText="1"/>
    </xf>
    <xf numFmtId="49" fontId="9" fillId="0" borderId="12" xfId="37" applyNumberFormat="1" applyFont="1" applyBorder="1" applyAlignment="1" applyProtection="1">
      <alignment horizontal="left" vertical="top"/>
      <protection/>
    </xf>
    <xf numFmtId="0" fontId="9" fillId="0" borderId="12" xfId="34" applyNumberFormat="1" applyFont="1" applyBorder="1" applyAlignment="1" applyProtection="1">
      <alignment horizontal="justify" vertical="top" wrapText="1"/>
      <protection/>
    </xf>
    <xf numFmtId="0" fontId="5" fillId="0" borderId="12" xfId="0" applyNumberFormat="1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179" fontId="2" fillId="24" borderId="12" xfId="0" applyNumberFormat="1" applyFont="1" applyFill="1" applyBorder="1" applyAlignment="1">
      <alignment vertical="justify" wrapText="1"/>
    </xf>
    <xf numFmtId="179" fontId="2" fillId="0" borderId="12" xfId="0" applyNumberFormat="1" applyFont="1" applyBorder="1" applyAlignment="1">
      <alignment horizontal="right" vertical="top" wrapText="1"/>
    </xf>
    <xf numFmtId="179" fontId="2" fillId="0" borderId="12" xfId="0" applyNumberFormat="1" applyFont="1" applyFill="1" applyBorder="1" applyAlignment="1">
      <alignment horizontal="right" vertical="top" wrapText="1"/>
    </xf>
    <xf numFmtId="179" fontId="2" fillId="0" borderId="12" xfId="0" applyNumberFormat="1" applyFont="1" applyFill="1" applyBorder="1" applyAlignment="1">
      <alignment vertical="justify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wrapText="1"/>
    </xf>
    <xf numFmtId="49" fontId="9" fillId="0" borderId="13" xfId="35" applyNumberFormat="1" applyFont="1" applyBorder="1" applyAlignment="1" applyProtection="1">
      <alignment horizontal="center" vertical="top"/>
      <protection/>
    </xf>
    <xf numFmtId="49" fontId="28" fillId="0" borderId="13" xfId="35" applyNumberFormat="1" applyFont="1" applyBorder="1" applyAlignment="1" applyProtection="1">
      <alignment horizontal="center" vertical="top"/>
      <protection/>
    </xf>
    <xf numFmtId="178" fontId="2" fillId="0" borderId="14" xfId="0" applyNumberFormat="1" applyFont="1" applyFill="1" applyBorder="1" applyAlignment="1">
      <alignment horizontal="right" vertical="top"/>
    </xf>
    <xf numFmtId="0" fontId="9" fillId="0" borderId="12" xfId="33" applyNumberFormat="1" applyFont="1" applyBorder="1" applyAlignment="1" applyProtection="1">
      <alignment vertical="top" wrapText="1"/>
      <protection/>
    </xf>
    <xf numFmtId="0" fontId="28" fillId="0" borderId="12" xfId="33" applyNumberFormat="1" applyFont="1" applyBorder="1" applyAlignment="1" applyProtection="1">
      <alignment horizontal="left" vertical="top" wrapText="1"/>
      <protection/>
    </xf>
    <xf numFmtId="178" fontId="3" fillId="0" borderId="14" xfId="0" applyNumberFormat="1" applyFont="1" applyFill="1" applyBorder="1" applyAlignment="1">
      <alignment horizontal="right" vertical="top" wrapText="1"/>
    </xf>
    <xf numFmtId="178" fontId="2" fillId="0" borderId="14" xfId="0" applyNumberFormat="1" applyFont="1" applyFill="1" applyBorder="1" applyAlignment="1">
      <alignment horizontal="right" vertical="top" wrapText="1"/>
    </xf>
    <xf numFmtId="0" fontId="28" fillId="0" borderId="12" xfId="33" applyNumberFormat="1" applyFont="1" applyBorder="1" applyAlignment="1" applyProtection="1">
      <alignment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 2" xfId="34"/>
    <cellStyle name="xl41" xfId="35"/>
    <cellStyle name="xl42" xfId="36"/>
    <cellStyle name="xl4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view="pageBreakPreview" zoomScale="120" zoomScaleSheetLayoutView="120" workbookViewId="0" topLeftCell="A1">
      <selection activeCell="C14" sqref="C14"/>
    </sheetView>
  </sheetViews>
  <sheetFormatPr defaultColWidth="9.00390625" defaultRowHeight="12.75"/>
  <cols>
    <col min="1" max="1" width="20.25390625" style="20" customWidth="1"/>
    <col min="2" max="2" width="55.25390625" style="20" customWidth="1"/>
    <col min="3" max="3" width="12.00390625" style="20" customWidth="1"/>
    <col min="4" max="4" width="12.125" style="12" customWidth="1"/>
    <col min="5" max="16384" width="9.125" style="3" customWidth="1"/>
  </cols>
  <sheetData>
    <row r="1" spans="1:4" s="2" customFormat="1" ht="15.75">
      <c r="A1" s="51" t="s">
        <v>68</v>
      </c>
      <c r="B1" s="51"/>
      <c r="C1" s="51"/>
      <c r="D1" s="51"/>
    </row>
    <row r="2" spans="1:4" s="2" customFormat="1" ht="15.75">
      <c r="A2" s="1"/>
      <c r="B2" s="51" t="s">
        <v>69</v>
      </c>
      <c r="C2" s="51"/>
      <c r="D2" s="51"/>
    </row>
    <row r="3" spans="1:4" s="2" customFormat="1" ht="15.75">
      <c r="A3" s="1"/>
      <c r="B3" s="51" t="s">
        <v>70</v>
      </c>
      <c r="C3" s="51"/>
      <c r="D3" s="51"/>
    </row>
    <row r="4" spans="1:4" s="2" customFormat="1" ht="15.75">
      <c r="A4" s="1"/>
      <c r="B4" s="51" t="s">
        <v>71</v>
      </c>
      <c r="C4" s="51"/>
      <c r="D4" s="51"/>
    </row>
    <row r="5" spans="1:4" s="2" customFormat="1" ht="15.75">
      <c r="A5" s="1"/>
      <c r="B5" s="51" t="s">
        <v>72</v>
      </c>
      <c r="C5" s="51"/>
      <c r="D5" s="51"/>
    </row>
    <row r="6" spans="1:4" s="2" customFormat="1" ht="15.75">
      <c r="A6" s="52" t="s">
        <v>116</v>
      </c>
      <c r="B6" s="52"/>
      <c r="C6" s="52"/>
      <c r="D6" s="52"/>
    </row>
    <row r="7" spans="1:4" s="2" customFormat="1" ht="28.5" customHeight="1">
      <c r="A7" s="4"/>
      <c r="B7" s="4"/>
      <c r="C7" s="4"/>
      <c r="D7" s="1"/>
    </row>
    <row r="8" spans="1:4" ht="39" customHeight="1">
      <c r="A8" s="53" t="s">
        <v>117</v>
      </c>
      <c r="B8" s="53"/>
      <c r="C8" s="53"/>
      <c r="D8" s="53"/>
    </row>
    <row r="9" spans="1:4" ht="15.75">
      <c r="A9" s="4"/>
      <c r="B9" s="4"/>
      <c r="C9" s="4"/>
      <c r="D9" s="5" t="s">
        <v>6</v>
      </c>
    </row>
    <row r="10" spans="1:4" ht="38.25">
      <c r="A10" s="29" t="s">
        <v>16</v>
      </c>
      <c r="B10" s="29" t="s">
        <v>17</v>
      </c>
      <c r="C10" s="30" t="s">
        <v>97</v>
      </c>
      <c r="D10" s="30" t="s">
        <v>98</v>
      </c>
    </row>
    <row r="11" spans="1:4" ht="15.75">
      <c r="A11" s="13" t="s">
        <v>0</v>
      </c>
      <c r="B11" s="14" t="s">
        <v>20</v>
      </c>
      <c r="C11" s="15">
        <f>C12+C23+C31+C38+C45+C49+C20</f>
        <v>8014</v>
      </c>
      <c r="D11" s="15">
        <f>D12+D23+D31+D38+D45+D49+D20</f>
        <v>4437.2</v>
      </c>
    </row>
    <row r="12" spans="1:4" ht="15.75">
      <c r="A12" s="13" t="s">
        <v>1</v>
      </c>
      <c r="B12" s="14" t="s">
        <v>8</v>
      </c>
      <c r="C12" s="15">
        <f>C13</f>
        <v>3001</v>
      </c>
      <c r="D12" s="15">
        <f>D13</f>
        <v>1635</v>
      </c>
    </row>
    <row r="13" spans="1:4" ht="15.75">
      <c r="A13" s="13" t="s">
        <v>2</v>
      </c>
      <c r="B13" s="14" t="s">
        <v>15</v>
      </c>
      <c r="C13" s="15">
        <f>C14++C15+C16+C17+C18+C19</f>
        <v>3001</v>
      </c>
      <c r="D13" s="15">
        <f>D14++D15+D16+D17+D18+D19</f>
        <v>1635</v>
      </c>
    </row>
    <row r="14" spans="1:4" ht="63.75">
      <c r="A14" s="16" t="s">
        <v>32</v>
      </c>
      <c r="B14" s="31" t="s">
        <v>33</v>
      </c>
      <c r="C14" s="17">
        <v>2958</v>
      </c>
      <c r="D14" s="17">
        <v>1097.2</v>
      </c>
    </row>
    <row r="15" spans="1:4" ht="89.25">
      <c r="A15" s="16" t="s">
        <v>55</v>
      </c>
      <c r="B15" s="31" t="s">
        <v>87</v>
      </c>
      <c r="C15" s="17">
        <v>17</v>
      </c>
      <c r="D15" s="17">
        <v>0</v>
      </c>
    </row>
    <row r="16" spans="1:4" ht="38.25">
      <c r="A16" s="16" t="s">
        <v>38</v>
      </c>
      <c r="B16" s="31" t="s">
        <v>39</v>
      </c>
      <c r="C16" s="23">
        <v>12</v>
      </c>
      <c r="D16" s="23">
        <v>37</v>
      </c>
    </row>
    <row r="17" spans="1:4" ht="76.5">
      <c r="A17" s="16" t="s">
        <v>51</v>
      </c>
      <c r="B17" s="31" t="s">
        <v>52</v>
      </c>
      <c r="C17" s="17">
        <v>14</v>
      </c>
      <c r="D17" s="17">
        <v>4.3</v>
      </c>
    </row>
    <row r="18" spans="1:4" ht="89.25">
      <c r="A18" s="16" t="s">
        <v>118</v>
      </c>
      <c r="B18" s="31" t="s">
        <v>119</v>
      </c>
      <c r="C18" s="17">
        <v>0</v>
      </c>
      <c r="D18" s="17">
        <v>260.8</v>
      </c>
    </row>
    <row r="19" spans="1:4" ht="76.5">
      <c r="A19" s="16" t="s">
        <v>120</v>
      </c>
      <c r="B19" s="31" t="s">
        <v>121</v>
      </c>
      <c r="C19" s="17">
        <v>0</v>
      </c>
      <c r="D19" s="17">
        <v>235.7</v>
      </c>
    </row>
    <row r="20" spans="1:4" ht="15.75">
      <c r="A20" s="13" t="s">
        <v>99</v>
      </c>
      <c r="B20" s="45" t="s">
        <v>100</v>
      </c>
      <c r="C20" s="15">
        <f>C21</f>
        <v>8</v>
      </c>
      <c r="D20" s="15">
        <f>D21</f>
        <v>5.6</v>
      </c>
    </row>
    <row r="21" spans="1:4" ht="15.75">
      <c r="A21" s="16" t="s">
        <v>101</v>
      </c>
      <c r="B21" s="31" t="s">
        <v>102</v>
      </c>
      <c r="C21" s="17">
        <f>C22</f>
        <v>8</v>
      </c>
      <c r="D21" s="17">
        <f>D22</f>
        <v>5.6</v>
      </c>
    </row>
    <row r="22" spans="1:4" ht="15.75">
      <c r="A22" s="16" t="s">
        <v>103</v>
      </c>
      <c r="B22" s="31" t="s">
        <v>102</v>
      </c>
      <c r="C22" s="17">
        <v>8</v>
      </c>
      <c r="D22" s="17">
        <v>5.6</v>
      </c>
    </row>
    <row r="23" spans="1:4" ht="15.75">
      <c r="A23" s="13" t="s">
        <v>3</v>
      </c>
      <c r="B23" s="14" t="s">
        <v>9</v>
      </c>
      <c r="C23" s="15">
        <f>C24+C26</f>
        <v>4741</v>
      </c>
      <c r="D23" s="15">
        <f>D24+D26</f>
        <v>2604</v>
      </c>
    </row>
    <row r="24" spans="1:4" ht="19.5" customHeight="1">
      <c r="A24" s="16" t="s">
        <v>4</v>
      </c>
      <c r="B24" s="6" t="s">
        <v>12</v>
      </c>
      <c r="C24" s="17">
        <f>C25</f>
        <v>212</v>
      </c>
      <c r="D24" s="17">
        <f>D25</f>
        <v>28.8</v>
      </c>
    </row>
    <row r="25" spans="1:4" ht="47.25" customHeight="1">
      <c r="A25" s="16" t="s">
        <v>18</v>
      </c>
      <c r="B25" s="32" t="s">
        <v>48</v>
      </c>
      <c r="C25" s="17">
        <v>212</v>
      </c>
      <c r="D25" s="17">
        <v>28.8</v>
      </c>
    </row>
    <row r="26" spans="1:4" ht="24" customHeight="1">
      <c r="A26" s="16" t="s">
        <v>5</v>
      </c>
      <c r="B26" s="32" t="s">
        <v>13</v>
      </c>
      <c r="C26" s="17">
        <f>C27+C29</f>
        <v>4529</v>
      </c>
      <c r="D26" s="17">
        <f>D27+D29</f>
        <v>2575.2</v>
      </c>
    </row>
    <row r="27" spans="1:4" ht="15.75">
      <c r="A27" s="33" t="s">
        <v>45</v>
      </c>
      <c r="B27" s="32" t="s">
        <v>46</v>
      </c>
      <c r="C27" s="17">
        <f>C28</f>
        <v>3220</v>
      </c>
      <c r="D27" s="17">
        <f>D28</f>
        <v>2326.5</v>
      </c>
    </row>
    <row r="28" spans="1:4" ht="30" customHeight="1">
      <c r="A28" s="16" t="s">
        <v>40</v>
      </c>
      <c r="B28" s="32" t="s">
        <v>41</v>
      </c>
      <c r="C28" s="17">
        <v>3220</v>
      </c>
      <c r="D28" s="17">
        <v>2326.5</v>
      </c>
    </row>
    <row r="29" spans="1:4" ht="23.25" customHeight="1">
      <c r="A29" s="16" t="s">
        <v>42</v>
      </c>
      <c r="B29" s="32" t="s">
        <v>43</v>
      </c>
      <c r="C29" s="17">
        <f>C30</f>
        <v>1309</v>
      </c>
      <c r="D29" s="17">
        <f>D30</f>
        <v>248.7</v>
      </c>
    </row>
    <row r="30" spans="1:4" ht="25.5">
      <c r="A30" s="33" t="s">
        <v>44</v>
      </c>
      <c r="B30" s="22" t="s">
        <v>49</v>
      </c>
      <c r="C30" s="17">
        <v>1309</v>
      </c>
      <c r="D30" s="17">
        <v>248.7</v>
      </c>
    </row>
    <row r="31" spans="1:4" ht="15.75">
      <c r="A31" s="13" t="s">
        <v>19</v>
      </c>
      <c r="B31" s="14" t="s">
        <v>21</v>
      </c>
      <c r="C31" s="15">
        <f>C32</f>
        <v>57</v>
      </c>
      <c r="D31" s="15">
        <f>D32</f>
        <v>60.9</v>
      </c>
    </row>
    <row r="32" spans="1:4" ht="38.25">
      <c r="A32" s="16" t="s">
        <v>23</v>
      </c>
      <c r="B32" s="32" t="s">
        <v>34</v>
      </c>
      <c r="C32" s="17">
        <f>C33</f>
        <v>57</v>
      </c>
      <c r="D32" s="17">
        <f>D33</f>
        <v>60.9</v>
      </c>
    </row>
    <row r="33" spans="1:4" ht="64.5" customHeight="1">
      <c r="A33" s="16" t="s">
        <v>65</v>
      </c>
      <c r="B33" s="32" t="s">
        <v>66</v>
      </c>
      <c r="C33" s="17">
        <v>57</v>
      </c>
      <c r="D33" s="17">
        <v>60.9</v>
      </c>
    </row>
    <row r="34" spans="1:4" ht="38.25" customHeight="1">
      <c r="A34" s="54" t="s">
        <v>126</v>
      </c>
      <c r="B34" s="57" t="s">
        <v>125</v>
      </c>
      <c r="C34" s="56">
        <f>C35</f>
        <v>0</v>
      </c>
      <c r="D34" s="56">
        <f>D35</f>
        <v>-0.1</v>
      </c>
    </row>
    <row r="35" spans="1:4" ht="18.75" customHeight="1">
      <c r="A35" s="55" t="s">
        <v>127</v>
      </c>
      <c r="B35" s="58" t="s">
        <v>122</v>
      </c>
      <c r="C35" s="56">
        <f>C36</f>
        <v>0</v>
      </c>
      <c r="D35" s="56">
        <f>D36</f>
        <v>-0.1</v>
      </c>
    </row>
    <row r="36" spans="1:4" ht="33" customHeight="1">
      <c r="A36" s="55" t="s">
        <v>128</v>
      </c>
      <c r="B36" s="58" t="s">
        <v>123</v>
      </c>
      <c r="C36" s="56">
        <f>C37</f>
        <v>0</v>
      </c>
      <c r="D36" s="56">
        <f>D37</f>
        <v>-0.1</v>
      </c>
    </row>
    <row r="37" spans="1:4" ht="31.5" customHeight="1">
      <c r="A37" s="55" t="s">
        <v>129</v>
      </c>
      <c r="B37" s="58" t="s">
        <v>124</v>
      </c>
      <c r="C37" s="56">
        <v>0</v>
      </c>
      <c r="D37" s="17">
        <v>-0.1</v>
      </c>
    </row>
    <row r="38" spans="1:4" ht="46.5" customHeight="1">
      <c r="A38" s="13" t="s">
        <v>7</v>
      </c>
      <c r="B38" s="34" t="s">
        <v>14</v>
      </c>
      <c r="C38" s="15">
        <f>C42+C39</f>
        <v>153</v>
      </c>
      <c r="D38" s="15">
        <f>D42+D39</f>
        <v>100.7</v>
      </c>
    </row>
    <row r="39" spans="1:4" ht="76.5" customHeight="1">
      <c r="A39" s="16" t="s">
        <v>104</v>
      </c>
      <c r="B39" s="32" t="s">
        <v>105</v>
      </c>
      <c r="C39" s="17">
        <f>C40</f>
        <v>43</v>
      </c>
      <c r="D39" s="17">
        <f>D40</f>
        <v>0</v>
      </c>
    </row>
    <row r="40" spans="1:4" ht="67.5" customHeight="1">
      <c r="A40" s="46" t="s">
        <v>106</v>
      </c>
      <c r="B40" s="40" t="s">
        <v>107</v>
      </c>
      <c r="C40" s="17">
        <f>C41</f>
        <v>43</v>
      </c>
      <c r="D40" s="17">
        <f>D41</f>
        <v>0</v>
      </c>
    </row>
    <row r="41" spans="1:4" ht="58.5" customHeight="1">
      <c r="A41" s="46" t="s">
        <v>108</v>
      </c>
      <c r="B41" s="40" t="s">
        <v>109</v>
      </c>
      <c r="C41" s="17">
        <v>43</v>
      </c>
      <c r="D41" s="17">
        <v>0</v>
      </c>
    </row>
    <row r="42" spans="1:4" ht="63.75">
      <c r="A42" s="16" t="s">
        <v>56</v>
      </c>
      <c r="B42" s="32" t="s">
        <v>58</v>
      </c>
      <c r="C42" s="17">
        <f>C43</f>
        <v>110</v>
      </c>
      <c r="D42" s="17">
        <f>D43</f>
        <v>100.7</v>
      </c>
    </row>
    <row r="43" spans="1:4" ht="63.75">
      <c r="A43" s="16" t="s">
        <v>61</v>
      </c>
      <c r="B43" s="32" t="s">
        <v>59</v>
      </c>
      <c r="C43" s="17">
        <f>C44</f>
        <v>110</v>
      </c>
      <c r="D43" s="17">
        <f>D44</f>
        <v>100.7</v>
      </c>
    </row>
    <row r="44" spans="1:4" ht="63.75">
      <c r="A44" s="16" t="s">
        <v>60</v>
      </c>
      <c r="B44" s="32" t="s">
        <v>57</v>
      </c>
      <c r="C44" s="17">
        <v>110</v>
      </c>
      <c r="D44" s="17">
        <v>100.7</v>
      </c>
    </row>
    <row r="45" spans="1:4" ht="25.5">
      <c r="A45" s="18" t="s">
        <v>26</v>
      </c>
      <c r="B45" s="35" t="s">
        <v>88</v>
      </c>
      <c r="C45" s="15">
        <f aca="true" t="shared" si="0" ref="C45:D47">C46</f>
        <v>45</v>
      </c>
      <c r="D45" s="15">
        <f t="shared" si="0"/>
        <v>25</v>
      </c>
    </row>
    <row r="46" spans="1:4" ht="15.75">
      <c r="A46" s="6" t="s">
        <v>27</v>
      </c>
      <c r="B46" s="32" t="s">
        <v>28</v>
      </c>
      <c r="C46" s="17">
        <f t="shared" si="0"/>
        <v>45</v>
      </c>
      <c r="D46" s="17">
        <f t="shared" si="0"/>
        <v>25</v>
      </c>
    </row>
    <row r="47" spans="1:4" ht="15.75">
      <c r="A47" s="6" t="s">
        <v>29</v>
      </c>
      <c r="B47" s="32" t="s">
        <v>30</v>
      </c>
      <c r="C47" s="17">
        <f t="shared" si="0"/>
        <v>45</v>
      </c>
      <c r="D47" s="17">
        <f t="shared" si="0"/>
        <v>25</v>
      </c>
    </row>
    <row r="48" spans="1:4" ht="25.5">
      <c r="A48" s="6" t="s">
        <v>31</v>
      </c>
      <c r="B48" s="32" t="s">
        <v>50</v>
      </c>
      <c r="C48" s="17">
        <v>45</v>
      </c>
      <c r="D48" s="17">
        <v>25</v>
      </c>
    </row>
    <row r="49" spans="1:4" ht="15.75">
      <c r="A49" s="36" t="s">
        <v>35</v>
      </c>
      <c r="B49" s="37" t="s">
        <v>36</v>
      </c>
      <c r="C49" s="15">
        <f>C50</f>
        <v>9</v>
      </c>
      <c r="D49" s="15">
        <f>D50</f>
        <v>6</v>
      </c>
    </row>
    <row r="50" spans="1:4" ht="25.5">
      <c r="A50" s="38" t="s">
        <v>89</v>
      </c>
      <c r="B50" s="32" t="s">
        <v>90</v>
      </c>
      <c r="C50" s="17">
        <f>C51</f>
        <v>9</v>
      </c>
      <c r="D50" s="17">
        <f>D51</f>
        <v>6</v>
      </c>
    </row>
    <row r="51" spans="1:4" ht="38.25">
      <c r="A51" s="38" t="s">
        <v>91</v>
      </c>
      <c r="B51" s="22" t="s">
        <v>92</v>
      </c>
      <c r="C51" s="17">
        <v>9</v>
      </c>
      <c r="D51" s="17">
        <v>6</v>
      </c>
    </row>
    <row r="52" spans="1:4" ht="15.75">
      <c r="A52" s="7" t="s">
        <v>24</v>
      </c>
      <c r="B52" s="34" t="s">
        <v>10</v>
      </c>
      <c r="C52" s="8">
        <f>C53+C69</f>
        <v>9176.1</v>
      </c>
      <c r="D52" s="8">
        <f>D53+D69</f>
        <v>7590.6</v>
      </c>
    </row>
    <row r="53" spans="1:4" ht="38.25">
      <c r="A53" s="7" t="s">
        <v>25</v>
      </c>
      <c r="B53" s="34" t="s">
        <v>22</v>
      </c>
      <c r="C53" s="8">
        <f>C54+C57+C60+C63</f>
        <v>10086.7</v>
      </c>
      <c r="D53" s="8">
        <f>D54+D57+D60+D63</f>
        <v>8501.2</v>
      </c>
    </row>
    <row r="54" spans="1:4" ht="26.25" customHeight="1">
      <c r="A54" s="7" t="s">
        <v>74</v>
      </c>
      <c r="B54" s="35" t="s">
        <v>64</v>
      </c>
      <c r="C54" s="59">
        <f>C55+C56</f>
        <v>3642</v>
      </c>
      <c r="D54" s="59">
        <f>D55+D56</f>
        <v>3642</v>
      </c>
    </row>
    <row r="55" spans="1:4" ht="25.5">
      <c r="A55" s="24" t="s">
        <v>131</v>
      </c>
      <c r="B55" s="61" t="s">
        <v>130</v>
      </c>
      <c r="C55" s="60">
        <v>1528</v>
      </c>
      <c r="D55" s="9">
        <v>1528</v>
      </c>
    </row>
    <row r="56" spans="1:4" ht="38.25">
      <c r="A56" s="24" t="s">
        <v>110</v>
      </c>
      <c r="B56" s="22" t="s">
        <v>111</v>
      </c>
      <c r="C56" s="25">
        <v>2114</v>
      </c>
      <c r="D56" s="47">
        <v>2114</v>
      </c>
    </row>
    <row r="57" spans="1:4" ht="32.25" customHeight="1">
      <c r="A57" s="7" t="s">
        <v>73</v>
      </c>
      <c r="B57" s="39" t="s">
        <v>62</v>
      </c>
      <c r="C57" s="8">
        <f>SUM(C58:C59)</f>
        <v>2396.7</v>
      </c>
      <c r="D57" s="8">
        <f>SUM(D58:D59)</f>
        <v>1432.7</v>
      </c>
    </row>
    <row r="58" spans="1:4" ht="76.5">
      <c r="A58" s="11" t="s">
        <v>93</v>
      </c>
      <c r="B58" s="32" t="s">
        <v>94</v>
      </c>
      <c r="C58" s="9">
        <v>1307.3</v>
      </c>
      <c r="D58" s="9">
        <v>1012.7</v>
      </c>
    </row>
    <row r="59" spans="1:4" ht="81.75" customHeight="1">
      <c r="A59" s="26" t="s">
        <v>75</v>
      </c>
      <c r="B59" s="22" t="s">
        <v>67</v>
      </c>
      <c r="C59" s="21">
        <v>1089.4</v>
      </c>
      <c r="D59" s="48">
        <v>420</v>
      </c>
    </row>
    <row r="60" spans="1:4" ht="28.5" customHeight="1">
      <c r="A60" s="7" t="s">
        <v>77</v>
      </c>
      <c r="B60" s="35" t="s">
        <v>63</v>
      </c>
      <c r="C60" s="8">
        <f>C62+C61</f>
        <v>282.9</v>
      </c>
      <c r="D60" s="8">
        <f>D62+D61</f>
        <v>209.3</v>
      </c>
    </row>
    <row r="61" spans="1:4" s="10" customFormat="1" ht="115.5" customHeight="1">
      <c r="A61" s="11" t="s">
        <v>112</v>
      </c>
      <c r="B61" s="22" t="s">
        <v>113</v>
      </c>
      <c r="C61" s="9">
        <v>46.5</v>
      </c>
      <c r="D61" s="9">
        <v>32</v>
      </c>
    </row>
    <row r="62" spans="1:4" s="10" customFormat="1" ht="44.25" customHeight="1">
      <c r="A62" s="11" t="s">
        <v>76</v>
      </c>
      <c r="B62" s="28" t="s">
        <v>47</v>
      </c>
      <c r="C62" s="9">
        <v>236.4</v>
      </c>
      <c r="D62" s="49">
        <v>177.3</v>
      </c>
    </row>
    <row r="63" spans="1:4" ht="15.75">
      <c r="A63" s="41" t="s">
        <v>78</v>
      </c>
      <c r="B63" s="35" t="s">
        <v>37</v>
      </c>
      <c r="C63" s="42">
        <f>C64+C65+C66+C67+C68</f>
        <v>3765.1000000000004</v>
      </c>
      <c r="D63" s="42">
        <f>D64+D65+D66+D67+D68</f>
        <v>3217.2000000000003</v>
      </c>
    </row>
    <row r="64" spans="1:4" ht="89.25">
      <c r="A64" s="26" t="s">
        <v>95</v>
      </c>
      <c r="B64" s="22" t="s">
        <v>96</v>
      </c>
      <c r="C64" s="25">
        <v>350</v>
      </c>
      <c r="D64" s="25">
        <v>344.1</v>
      </c>
    </row>
    <row r="65" spans="1:4" ht="89.25">
      <c r="A65" s="27" t="s">
        <v>79</v>
      </c>
      <c r="B65" s="28" t="s">
        <v>82</v>
      </c>
      <c r="C65" s="9">
        <v>393.2</v>
      </c>
      <c r="D65" s="9">
        <v>293.2</v>
      </c>
    </row>
    <row r="66" spans="1:4" ht="89.25">
      <c r="A66" s="27" t="s">
        <v>80</v>
      </c>
      <c r="B66" s="28" t="s">
        <v>53</v>
      </c>
      <c r="C66" s="25">
        <v>1110.9</v>
      </c>
      <c r="D66" s="50">
        <v>927</v>
      </c>
    </row>
    <row r="67" spans="1:4" ht="38.25">
      <c r="A67" s="26" t="s">
        <v>81</v>
      </c>
      <c r="B67" s="22" t="s">
        <v>54</v>
      </c>
      <c r="C67" s="25">
        <v>1561</v>
      </c>
      <c r="D67" s="47">
        <v>1500</v>
      </c>
    </row>
    <row r="68" spans="1:4" ht="51">
      <c r="A68" s="26" t="s">
        <v>114</v>
      </c>
      <c r="B68" s="22" t="s">
        <v>115</v>
      </c>
      <c r="C68" s="25">
        <v>350</v>
      </c>
      <c r="D68" s="47">
        <v>152.9</v>
      </c>
    </row>
    <row r="69" spans="1:4" ht="38.25">
      <c r="A69" s="43" t="s">
        <v>83</v>
      </c>
      <c r="B69" s="44" t="s">
        <v>84</v>
      </c>
      <c r="C69" s="8">
        <f>C70</f>
        <v>-910.6</v>
      </c>
      <c r="D69" s="8">
        <f>D70</f>
        <v>-910.6</v>
      </c>
    </row>
    <row r="70" spans="1:4" ht="38.25">
      <c r="A70" s="26" t="s">
        <v>85</v>
      </c>
      <c r="B70" s="22" t="s">
        <v>86</v>
      </c>
      <c r="C70" s="9">
        <v>-910.6</v>
      </c>
      <c r="D70" s="50">
        <v>-910.6</v>
      </c>
    </row>
    <row r="71" spans="1:4" ht="15.75">
      <c r="A71" s="6"/>
      <c r="B71" s="19" t="s">
        <v>11</v>
      </c>
      <c r="C71" s="8">
        <f>C11+C52</f>
        <v>17190.1</v>
      </c>
      <c r="D71" s="8">
        <f>D11+D52</f>
        <v>12027.8</v>
      </c>
    </row>
  </sheetData>
  <sheetProtection/>
  <mergeCells count="7">
    <mergeCell ref="A1:D1"/>
    <mergeCell ref="A6:D6"/>
    <mergeCell ref="A8:D8"/>
    <mergeCell ref="B2:D2"/>
    <mergeCell ref="B3:D3"/>
    <mergeCell ref="B4:D4"/>
    <mergeCell ref="B5:D5"/>
  </mergeCells>
  <printOptions horizontalCentered="1"/>
  <pageMargins left="0.984251968503937" right="0.3937007874015748" top="0.3937007874015748" bottom="0.3937007874015748" header="0.3937007874015748" footer="0.3937007874015748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User</cp:lastModifiedBy>
  <cp:lastPrinted>2021-10-13T07:45:29Z</cp:lastPrinted>
  <dcterms:created xsi:type="dcterms:W3CDTF">2005-02-03T10:42:27Z</dcterms:created>
  <dcterms:modified xsi:type="dcterms:W3CDTF">2021-10-13T07:47:39Z</dcterms:modified>
  <cp:category/>
  <cp:version/>
  <cp:contentType/>
  <cp:contentStatus/>
</cp:coreProperties>
</file>