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<sst xmlns="http://schemas.openxmlformats.org/spreadsheetml/2006/main" count="142" uniqueCount="70">
  <si>
    <t>Дефицит, профицит</t>
  </si>
  <si>
    <t>Всего доходов</t>
  </si>
  <si>
    <t>за счет кредитов банков</t>
  </si>
  <si>
    <t>Безвозмездные поступления</t>
  </si>
  <si>
    <t>в том числе за счет:</t>
  </si>
  <si>
    <t>тыс.рублей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</si>
  <si>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</si>
  <si>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</si>
  <si>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</si>
  <si>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</si>
  <si>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</si>
  <si>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</si>
  <si>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</si>
  <si>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</si>
  <si>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</si>
  <si>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</si>
  <si>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</si>
  <si>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</si>
  <si>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>из областного бюджета:</t>
  </si>
  <si>
    <t xml:space="preserve"> - субвенции</t>
  </si>
  <si>
    <t xml:space="preserve"> - иные межбюджетные трансферты</t>
  </si>
  <si>
    <t>из местных бюджетов</t>
  </si>
  <si>
    <t>ДОХОДЫ</t>
  </si>
  <si>
    <t>РАСХОДЫ</t>
  </si>
  <si>
    <t>безвозмездных поступлений из областного бюджета</t>
  </si>
  <si>
    <t>средств местного бюджета</t>
  </si>
  <si>
    <t xml:space="preserve"> - изменение остатков средств</t>
  </si>
  <si>
    <t>Разница между полученными и погашенными кредитами банков:</t>
  </si>
  <si>
    <t xml:space="preserve"> - погашение кредитов</t>
  </si>
  <si>
    <t>Разница между полученными и погашенными кредитами от других бюджетов:</t>
  </si>
  <si>
    <t>Иные источники</t>
  </si>
  <si>
    <t>Источники финансирования дефицита (профицита):</t>
  </si>
  <si>
    <t xml:space="preserve"> - за счет кредитов банков;</t>
  </si>
  <si>
    <t xml:space="preserve"> - за счет бюджетных кредитов</t>
  </si>
  <si>
    <t>Межбюджетные трансферты другим бюджетам</t>
  </si>
  <si>
    <t>Всего расходов</t>
  </si>
  <si>
    <t>увеличение прочих остатков средств</t>
  </si>
  <si>
    <t>уменьшение прочих остатков средств</t>
  </si>
  <si>
    <t>Наименование показателя</t>
  </si>
  <si>
    <t>отклонение от первона-чального  решения</t>
  </si>
  <si>
    <t xml:space="preserve"> - получение кредитов</t>
  </si>
  <si>
    <t xml:space="preserve"> - дотации</t>
  </si>
  <si>
    <t xml:space="preserve"> - субсидии</t>
  </si>
  <si>
    <t>Культура, кинематография</t>
  </si>
  <si>
    <t>за счет остатков  средств на 01.01.20__</t>
  </si>
  <si>
    <t>Расходы по Видам расходов (ВР)</t>
  </si>
  <si>
    <t>Иные выплаты персоналу учреждений, за исключением фонда оплаты труда (ВР 112, 122)</t>
  </si>
  <si>
    <t>Фонд оплаты труда  (ВР 111, 121)</t>
  </si>
  <si>
    <t>Взносы по обязательному социальному страхованию на выплаты по оплате труда (ВР 119, 129)</t>
  </si>
  <si>
    <t>Иные закупки товаров, работ и услуг для обеспечения муниципальных нужд (ВР 240)</t>
  </si>
  <si>
    <t>Социальное обеспечение и иные выплаты населению (ВР 300)</t>
  </si>
  <si>
    <t>Капитальные вложения в объекты муниципальной собственности (ВР 400)</t>
  </si>
  <si>
    <t>Межбюджетные трансферты (ВР 500)</t>
  </si>
  <si>
    <t>Предоставление субсидий бюджетным, автономным учреждениям и иным некоммерческим организациям (ВР 600)</t>
  </si>
  <si>
    <t>Обслуживание муниципального долга (ВР 730)</t>
  </si>
  <si>
    <t>Исполнение судебных актов (ВР 830)</t>
  </si>
  <si>
    <t>Исполнение муниципальных гарантий (ВР 843)</t>
  </si>
  <si>
    <t>Уплата налогов, сборов и иных платежей (ВР 850)</t>
  </si>
  <si>
    <t>* В случае уточнения бюджета за счет привлечения источников финансирования дефицита в соответствующем разделе (Виде расходов)  необходимо вставить дополнительные строки:</t>
  </si>
  <si>
    <t>№ ДФБНП-09-02-02</t>
  </si>
  <si>
    <t>Приложение №4 к письму от 18.01.2016</t>
  </si>
  <si>
    <t>резервные фонды (ВР 870)</t>
  </si>
  <si>
    <t>Справка об отдельных показателях уточнения бюджета МО п.Красное Эхо (сельское поселение)  в 2017 году</t>
  </si>
  <si>
    <t>Решение СНД от 23.12.2016 №60 первоначальное</t>
  </si>
  <si>
    <t>Уточнение от 20.01.2017 №65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</si>
  <si>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(ВР 814)</t>
  </si>
  <si>
    <t xml:space="preserve"> - за счет остатков на 01.01.2017;</t>
  </si>
  <si>
    <t>за счет остатков  средств на 01.01.2017</t>
  </si>
  <si>
    <t>за счет остатка средств на 01.01.2017</t>
  </si>
  <si>
    <t>за счет остатков средств на 01.01.2017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</si>
</sst>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9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10" fillId="0" borderId="13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176" fontId="3" fillId="0" borderId="12" xfId="0" applyNumberFormat="1" applyFont="1" applyBorder="1" applyAlignment="1">
      <alignment horizontal="center" vertical="top" wrapText="1"/>
    </xf>
    <xf numFmtId="176" fontId="0" fillId="0" borderId="12" xfId="0" applyNumberFormat="1" applyBorder="1" applyAlignment="1">
      <alignment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0" fillId="0" borderId="13" xfId="0" applyNumberFormat="1" applyBorder="1" applyAlignment="1">
      <alignment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24" borderId="13" xfId="0" applyFont="1" applyFill="1" applyBorder="1" applyAlignment="1">
      <alignment horizontal="justify" vertical="top" wrapText="1"/>
    </xf>
    <xf numFmtId="176" fontId="3" fillId="24" borderId="13" xfId="0" applyNumberFormat="1" applyFont="1" applyFill="1" applyBorder="1" applyAlignment="1">
      <alignment horizontal="center" vertical="center" wrapText="1"/>
    </xf>
    <xf numFmtId="176" fontId="3" fillId="24" borderId="12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justify" vertical="top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vertic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horizontal="justify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2"/>
  <sheetViews>
    <sheetView tabSelected="1" zoomScalePageLayoutView="0" workbookViewId="0" topLeftCell="A1">
      <pane xSplit="1" ySplit="7" topLeftCell="B1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33" sqref="C133"/>
    </sheetView>
  </sheetViews>
  <sheetFormatPr defaultColWidth="9.00390625" defaultRowHeight="12.75"/>
  <cols>
    <col min="1" max="1" width="27.25390625" style="0" customWidth="1"/>
    <col min="2" max="2" width="11.875" style="0" customWidth="1"/>
    <col min="3" max="3" width="10.625" style="0" customWidth="1"/>
    <col min="4" max="4" width="11.00390625" style="0" customWidth="1"/>
    <col min="5" max="5" width="10.75390625" style="0" customWidth="1"/>
    <col min="6" max="6" width="11.25390625" style="0" customWidth="1"/>
    <col min="7" max="7" width="10.125" style="0" customWidth="1"/>
    <col min="8" max="8" width="10.625" style="0" customWidth="1"/>
  </cols>
  <sheetData>
    <row r="1" spans="5:8" ht="12.75">
      <c r="E1" s="43" t="s">
        <v>60</v>
      </c>
      <c r="F1" s="43"/>
      <c r="G1" s="43"/>
      <c r="H1" s="43"/>
    </row>
    <row r="2" spans="5:8" ht="12.75">
      <c r="E2" s="43" t="s">
        <v>59</v>
      </c>
      <c r="F2" s="43"/>
      <c r="G2" s="43"/>
      <c r="H2" s="43"/>
    </row>
    <row r="4" spans="1:8" ht="12.75">
      <c r="A4" s="45" t="s">
        <v>62</v>
      </c>
      <c r="B4" s="45"/>
      <c r="C4" s="45"/>
      <c r="D4" s="45"/>
      <c r="E4" s="45"/>
      <c r="F4" s="45"/>
      <c r="G4" s="45"/>
      <c r="H4" s="45"/>
    </row>
    <row r="5" spans="1:7" ht="12.75">
      <c r="A5" s="20"/>
      <c r="B5" s="20"/>
      <c r="C5" s="20"/>
      <c r="D5" s="20"/>
      <c r="E5" s="20"/>
      <c r="F5" s="20"/>
      <c r="G5" s="20"/>
    </row>
    <row r="6" spans="7:8" ht="13.5" thickBot="1">
      <c r="G6" s="44" t="s">
        <v>5</v>
      </c>
      <c r="H6" s="44"/>
    </row>
    <row r="7" spans="1:22" ht="77.25" thickBot="1">
      <c r="A7" s="19" t="s">
        <v>38</v>
      </c>
      <c r="B7" s="1" t="s">
        <v>63</v>
      </c>
      <c r="C7" s="1" t="s">
        <v>64</v>
      </c>
      <c r="D7" s="1" t="s">
        <v>39</v>
      </c>
      <c r="E7" s="1"/>
      <c r="F7" s="1"/>
      <c r="G7" s="13"/>
      <c r="H7" s="2"/>
      <c r="I7" s="13"/>
      <c r="J7" s="2"/>
      <c r="K7" s="13"/>
      <c r="L7" s="2"/>
      <c r="M7" s="13"/>
      <c r="N7" s="2"/>
      <c r="O7" s="13"/>
      <c r="P7" s="2"/>
      <c r="Q7" s="13"/>
      <c r="R7" s="2"/>
      <c r="S7" s="13"/>
      <c r="T7" s="2"/>
      <c r="U7" s="13"/>
      <c r="V7" s="2"/>
    </row>
    <row r="8" spans="1:22" ht="15.75">
      <c r="A8" s="12" t="s">
        <v>22</v>
      </c>
      <c r="B8" s="23"/>
      <c r="C8" s="23"/>
      <c r="D8" s="23"/>
      <c r="E8" s="23"/>
      <c r="F8" s="23"/>
      <c r="G8" s="23"/>
      <c r="H8" s="24"/>
      <c r="I8" s="23"/>
      <c r="J8" s="24"/>
      <c r="K8" s="23"/>
      <c r="L8" s="24"/>
      <c r="M8" s="23"/>
      <c r="N8" s="24"/>
      <c r="O8" s="23"/>
      <c r="P8" s="24"/>
      <c r="Q8" s="23"/>
      <c r="R8" s="24"/>
      <c r="S8" s="23"/>
      <c r="T8" s="24"/>
      <c r="U8" s="23"/>
      <c r="V8" s="24"/>
    </row>
    <row r="9" spans="1:22" ht="28.5">
      <c r="A9" s="3" t="s">
        <v>6</v>
      </c>
      <c r="B9" s="25">
        <v>4987</v>
      </c>
      <c r="C9" s="25">
        <v>4987</v>
      </c>
      <c r="D9" s="25">
        <f aca="true" t="shared" si="0" ref="D9:D17">C9-B9</f>
        <v>0</v>
      </c>
      <c r="E9" s="25"/>
      <c r="F9" s="25"/>
      <c r="G9" s="26"/>
      <c r="H9" s="25"/>
      <c r="I9" s="26"/>
      <c r="J9" s="25"/>
      <c r="K9" s="26"/>
      <c r="L9" s="25"/>
      <c r="M9" s="26"/>
      <c r="N9" s="25"/>
      <c r="O9" s="26"/>
      <c r="P9" s="25"/>
      <c r="Q9" s="26"/>
      <c r="R9" s="25"/>
      <c r="S9" s="26"/>
      <c r="T9" s="25"/>
      <c r="U9" s="26"/>
      <c r="V9" s="25"/>
    </row>
    <row r="10" spans="1:22" ht="28.5">
      <c r="A10" s="4" t="s">
        <v>3</v>
      </c>
      <c r="B10" s="26">
        <f>B11+B16</f>
        <v>30560.5</v>
      </c>
      <c r="C10" s="26">
        <f>C11+C16</f>
        <v>30560.5</v>
      </c>
      <c r="D10" s="25">
        <f t="shared" si="0"/>
        <v>0</v>
      </c>
      <c r="E10" s="26"/>
      <c r="F10" s="25"/>
      <c r="G10" s="26"/>
      <c r="H10" s="25"/>
      <c r="I10" s="26"/>
      <c r="J10" s="25"/>
      <c r="K10" s="26"/>
      <c r="L10" s="25"/>
      <c r="M10" s="26"/>
      <c r="N10" s="25"/>
      <c r="O10" s="26"/>
      <c r="P10" s="25"/>
      <c r="Q10" s="26"/>
      <c r="R10" s="25"/>
      <c r="S10" s="26"/>
      <c r="T10" s="25"/>
      <c r="U10" s="26"/>
      <c r="V10" s="25"/>
    </row>
    <row r="11" spans="1:22" ht="15">
      <c r="A11" s="6" t="s">
        <v>18</v>
      </c>
      <c r="B11" s="26">
        <f>SUM(B12:B15)</f>
        <v>23057</v>
      </c>
      <c r="C11" s="26">
        <f>SUM(C12:C15)</f>
        <v>23057</v>
      </c>
      <c r="D11" s="25">
        <f t="shared" si="0"/>
        <v>0</v>
      </c>
      <c r="E11" s="26"/>
      <c r="F11" s="25"/>
      <c r="G11" s="26"/>
      <c r="H11" s="25"/>
      <c r="I11" s="26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</row>
    <row r="12" spans="1:22" ht="12.75">
      <c r="A12" s="7" t="s">
        <v>41</v>
      </c>
      <c r="B12" s="26">
        <v>0</v>
      </c>
      <c r="C12" s="26">
        <v>0</v>
      </c>
      <c r="D12" s="25">
        <f t="shared" si="0"/>
        <v>0</v>
      </c>
      <c r="E12" s="26"/>
      <c r="F12" s="25"/>
      <c r="G12" s="26"/>
      <c r="H12" s="25"/>
      <c r="I12" s="26"/>
      <c r="J12" s="25"/>
      <c r="K12" s="26"/>
      <c r="L12" s="25"/>
      <c r="M12" s="26"/>
      <c r="N12" s="25"/>
      <c r="O12" s="26"/>
      <c r="P12" s="25"/>
      <c r="Q12" s="26"/>
      <c r="R12" s="25"/>
      <c r="S12" s="26"/>
      <c r="T12" s="25"/>
      <c r="U12" s="26"/>
      <c r="V12" s="25"/>
    </row>
    <row r="13" spans="1:22" ht="12.75">
      <c r="A13" s="7" t="s">
        <v>42</v>
      </c>
      <c r="B13" s="26">
        <v>22904.9</v>
      </c>
      <c r="C13" s="26">
        <v>22904.9</v>
      </c>
      <c r="D13" s="25">
        <f t="shared" si="0"/>
        <v>0</v>
      </c>
      <c r="E13" s="26"/>
      <c r="F13" s="25"/>
      <c r="G13" s="26"/>
      <c r="H13" s="25"/>
      <c r="I13" s="26"/>
      <c r="J13" s="25"/>
      <c r="K13" s="26"/>
      <c r="L13" s="25"/>
      <c r="M13" s="26"/>
      <c r="N13" s="25"/>
      <c r="O13" s="26"/>
      <c r="P13" s="25"/>
      <c r="Q13" s="26"/>
      <c r="R13" s="25"/>
      <c r="S13" s="26"/>
      <c r="T13" s="25"/>
      <c r="U13" s="26"/>
      <c r="V13" s="25"/>
    </row>
    <row r="14" spans="1:22" ht="12.75">
      <c r="A14" s="7" t="s">
        <v>19</v>
      </c>
      <c r="B14" s="26">
        <v>152.1</v>
      </c>
      <c r="C14" s="26">
        <v>152.1</v>
      </c>
      <c r="D14" s="25">
        <f t="shared" si="0"/>
        <v>0</v>
      </c>
      <c r="E14" s="26"/>
      <c r="F14" s="25"/>
      <c r="G14" s="26"/>
      <c r="H14" s="25"/>
      <c r="I14" s="26"/>
      <c r="J14" s="25"/>
      <c r="K14" s="26"/>
      <c r="L14" s="25"/>
      <c r="M14" s="26"/>
      <c r="N14" s="25"/>
      <c r="O14" s="26"/>
      <c r="P14" s="25"/>
      <c r="Q14" s="26"/>
      <c r="R14" s="25"/>
      <c r="S14" s="26"/>
      <c r="T14" s="25"/>
      <c r="U14" s="26"/>
      <c r="V14" s="25"/>
    </row>
    <row r="15" spans="1:22" ht="25.5">
      <c r="A15" s="7" t="s">
        <v>20</v>
      </c>
      <c r="B15" s="26">
        <v>0</v>
      </c>
      <c r="C15" s="26">
        <v>0</v>
      </c>
      <c r="D15" s="25">
        <f t="shared" si="0"/>
        <v>0</v>
      </c>
      <c r="E15" s="26"/>
      <c r="F15" s="25"/>
      <c r="G15" s="26"/>
      <c r="H15" s="25"/>
      <c r="I15" s="26"/>
      <c r="J15" s="25"/>
      <c r="K15" s="26"/>
      <c r="L15" s="25"/>
      <c r="M15" s="26"/>
      <c r="N15" s="25"/>
      <c r="O15" s="26"/>
      <c r="P15" s="25"/>
      <c r="Q15" s="26"/>
      <c r="R15" s="25"/>
      <c r="S15" s="26"/>
      <c r="T15" s="25"/>
      <c r="U15" s="26"/>
      <c r="V15" s="25"/>
    </row>
    <row r="16" spans="1:22" s="33" customFormat="1" ht="15">
      <c r="A16" s="38" t="s">
        <v>21</v>
      </c>
      <c r="B16" s="32">
        <v>7503.5</v>
      </c>
      <c r="C16" s="32">
        <v>7503.5</v>
      </c>
      <c r="D16" s="39">
        <f t="shared" si="0"/>
        <v>0</v>
      </c>
      <c r="E16" s="32"/>
      <c r="F16" s="25"/>
      <c r="G16" s="32"/>
      <c r="H16" s="25"/>
      <c r="I16" s="32"/>
      <c r="J16" s="25"/>
      <c r="K16" s="32"/>
      <c r="L16" s="25"/>
      <c r="M16" s="32"/>
      <c r="N16" s="25"/>
      <c r="O16" s="32"/>
      <c r="P16" s="25"/>
      <c r="Q16" s="32"/>
      <c r="R16" s="25"/>
      <c r="S16" s="32"/>
      <c r="T16" s="25"/>
      <c r="U16" s="32"/>
      <c r="V16" s="25"/>
    </row>
    <row r="17" spans="1:22" s="33" customFormat="1" ht="14.25">
      <c r="A17" s="37" t="s">
        <v>1</v>
      </c>
      <c r="B17" s="35">
        <f>B9+B10</f>
        <v>35547.5</v>
      </c>
      <c r="C17" s="35">
        <f>C9+C10</f>
        <v>35547.5</v>
      </c>
      <c r="D17" s="36">
        <f t="shared" si="0"/>
        <v>0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4.25">
      <c r="A18" s="8" t="s">
        <v>23</v>
      </c>
      <c r="B18" s="26"/>
      <c r="C18" s="26"/>
      <c r="D18" s="26"/>
      <c r="E18" s="26"/>
      <c r="F18" s="26"/>
      <c r="G18" s="26"/>
      <c r="H18" s="27"/>
      <c r="I18" s="26"/>
      <c r="J18" s="27"/>
      <c r="K18" s="26"/>
      <c r="L18" s="27"/>
      <c r="M18" s="26"/>
      <c r="N18" s="27"/>
      <c r="O18" s="26"/>
      <c r="P18" s="27"/>
      <c r="Q18" s="26"/>
      <c r="R18" s="27"/>
      <c r="S18" s="26"/>
      <c r="T18" s="27"/>
      <c r="U18" s="26"/>
      <c r="V18" s="27"/>
    </row>
    <row r="19" spans="1:22" ht="25.5">
      <c r="A19" s="10" t="s">
        <v>7</v>
      </c>
      <c r="B19" s="28">
        <f>B21+B22</f>
        <v>3185</v>
      </c>
      <c r="C19" s="28">
        <f>C21+C22</f>
        <v>3185</v>
      </c>
      <c r="D19" s="29">
        <f>C19-B19</f>
        <v>0</v>
      </c>
      <c r="E19" s="28"/>
      <c r="F19" s="29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29"/>
      <c r="U19" s="28"/>
      <c r="V19" s="29"/>
    </row>
    <row r="20" spans="1:22" ht="15">
      <c r="A20" s="11" t="s">
        <v>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ht="45">
      <c r="A21" s="6" t="s">
        <v>24</v>
      </c>
      <c r="B21" s="26">
        <v>0</v>
      </c>
      <c r="C21" s="26">
        <v>0</v>
      </c>
      <c r="D21" s="29">
        <f>C21-B21</f>
        <v>0</v>
      </c>
      <c r="E21" s="26"/>
      <c r="F21" s="25"/>
      <c r="G21" s="26"/>
      <c r="H21" s="25"/>
      <c r="I21" s="26"/>
      <c r="J21" s="25"/>
      <c r="K21" s="26"/>
      <c r="L21" s="25"/>
      <c r="M21" s="26"/>
      <c r="N21" s="25"/>
      <c r="O21" s="26"/>
      <c r="P21" s="25"/>
      <c r="Q21" s="26"/>
      <c r="R21" s="25"/>
      <c r="S21" s="26"/>
      <c r="T21" s="25"/>
      <c r="U21" s="26"/>
      <c r="V21" s="25"/>
    </row>
    <row r="22" spans="1:22" ht="30">
      <c r="A22" s="11" t="s">
        <v>25</v>
      </c>
      <c r="B22" s="26">
        <v>3185</v>
      </c>
      <c r="C22" s="26">
        <v>3185</v>
      </c>
      <c r="D22" s="25">
        <f>C22-B22</f>
        <v>0</v>
      </c>
      <c r="E22" s="26"/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25"/>
      <c r="S22" s="26"/>
      <c r="T22" s="25"/>
      <c r="U22" s="26"/>
      <c r="V22" s="25"/>
    </row>
    <row r="23" spans="1:22" ht="12.75">
      <c r="A23" s="10" t="s">
        <v>8</v>
      </c>
      <c r="B23" s="28">
        <v>152.1</v>
      </c>
      <c r="C23" s="28">
        <v>152.1</v>
      </c>
      <c r="D23" s="29">
        <f>C23-B23</f>
        <v>0</v>
      </c>
      <c r="E23" s="28"/>
      <c r="F23" s="29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9"/>
      <c r="U23" s="28"/>
      <c r="V23" s="29"/>
    </row>
    <row r="24" spans="1:22" ht="51">
      <c r="A24" s="10" t="s">
        <v>9</v>
      </c>
      <c r="B24" s="28">
        <f>B26+B27</f>
        <v>260</v>
      </c>
      <c r="C24" s="28">
        <f>C26+C27</f>
        <v>260</v>
      </c>
      <c r="D24" s="29">
        <f>C24-B24</f>
        <v>0</v>
      </c>
      <c r="E24" s="28"/>
      <c r="F24" s="29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9"/>
      <c r="U24" s="28"/>
      <c r="V24" s="29"/>
    </row>
    <row r="25" spans="1:22" ht="15">
      <c r="A25" s="11" t="s">
        <v>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ht="45">
      <c r="A26" s="6" t="s">
        <v>24</v>
      </c>
      <c r="B26" s="26">
        <v>0</v>
      </c>
      <c r="C26" s="26">
        <v>0</v>
      </c>
      <c r="D26" s="25">
        <f>C26-B26</f>
        <v>0</v>
      </c>
      <c r="E26" s="26"/>
      <c r="F26" s="25"/>
      <c r="G26" s="26"/>
      <c r="H26" s="25"/>
      <c r="I26" s="26"/>
      <c r="J26" s="25"/>
      <c r="K26" s="26"/>
      <c r="L26" s="25"/>
      <c r="M26" s="26"/>
      <c r="N26" s="25"/>
      <c r="O26" s="26"/>
      <c r="P26" s="25"/>
      <c r="Q26" s="26"/>
      <c r="R26" s="25"/>
      <c r="S26" s="26"/>
      <c r="T26" s="25"/>
      <c r="U26" s="26"/>
      <c r="V26" s="25"/>
    </row>
    <row r="27" spans="1:22" ht="30">
      <c r="A27" s="11" t="s">
        <v>25</v>
      </c>
      <c r="B27" s="26">
        <v>260</v>
      </c>
      <c r="C27" s="26">
        <v>260</v>
      </c>
      <c r="D27" s="25">
        <f>C27-B27</f>
        <v>0</v>
      </c>
      <c r="E27" s="26"/>
      <c r="F27" s="25"/>
      <c r="G27" s="26"/>
      <c r="H27" s="25"/>
      <c r="I27" s="26"/>
      <c r="J27" s="25"/>
      <c r="K27" s="26"/>
      <c r="L27" s="25"/>
      <c r="M27" s="26"/>
      <c r="N27" s="25"/>
      <c r="O27" s="26"/>
      <c r="P27" s="25"/>
      <c r="Q27" s="26"/>
      <c r="R27" s="25"/>
      <c r="S27" s="26"/>
      <c r="T27" s="25"/>
      <c r="U27" s="26"/>
      <c r="V27" s="25"/>
    </row>
    <row r="28" spans="1:22" ht="12.75">
      <c r="A28" s="9" t="s">
        <v>10</v>
      </c>
      <c r="B28" s="28">
        <f>B30+B31</f>
        <v>1621.5</v>
      </c>
      <c r="C28" s="28">
        <f>C30+C31</f>
        <v>1621.5</v>
      </c>
      <c r="D28" s="29">
        <f>C28-B28</f>
        <v>0</v>
      </c>
      <c r="E28" s="28"/>
      <c r="F28" s="29"/>
      <c r="G28" s="28"/>
      <c r="H28" s="29"/>
      <c r="I28" s="28"/>
      <c r="J28" s="29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28"/>
      <c r="V28" s="29"/>
    </row>
    <row r="29" spans="1:22" ht="15">
      <c r="A29" s="11" t="s">
        <v>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ht="45">
      <c r="A30" s="6" t="s">
        <v>24</v>
      </c>
      <c r="B30" s="26">
        <v>0</v>
      </c>
      <c r="C30" s="26">
        <v>0</v>
      </c>
      <c r="D30" s="25">
        <f>C30-B30</f>
        <v>0</v>
      </c>
      <c r="E30" s="26"/>
      <c r="F30" s="25"/>
      <c r="G30" s="26"/>
      <c r="H30" s="25"/>
      <c r="I30" s="26"/>
      <c r="J30" s="25"/>
      <c r="K30" s="26"/>
      <c r="L30" s="25"/>
      <c r="M30" s="26"/>
      <c r="N30" s="25"/>
      <c r="O30" s="26"/>
      <c r="P30" s="25"/>
      <c r="Q30" s="26"/>
      <c r="R30" s="25"/>
      <c r="S30" s="26"/>
      <c r="T30" s="25"/>
      <c r="U30" s="26"/>
      <c r="V30" s="25"/>
    </row>
    <row r="31" spans="1:22" ht="30">
      <c r="A31" s="11" t="s">
        <v>25</v>
      </c>
      <c r="B31" s="26">
        <v>1621.5</v>
      </c>
      <c r="C31" s="26">
        <v>1621.5</v>
      </c>
      <c r="D31" s="25">
        <f>C31-B31</f>
        <v>0</v>
      </c>
      <c r="E31" s="26"/>
      <c r="F31" s="25"/>
      <c r="G31" s="26"/>
      <c r="H31" s="25"/>
      <c r="I31" s="26"/>
      <c r="J31" s="25"/>
      <c r="K31" s="26"/>
      <c r="L31" s="25"/>
      <c r="M31" s="26"/>
      <c r="N31" s="25"/>
      <c r="O31" s="26"/>
      <c r="P31" s="25"/>
      <c r="Q31" s="26"/>
      <c r="R31" s="25"/>
      <c r="S31" s="26"/>
      <c r="T31" s="25"/>
      <c r="U31" s="26"/>
      <c r="V31" s="25"/>
    </row>
    <row r="32" spans="1:22" ht="25.5">
      <c r="A32" s="9" t="s">
        <v>11</v>
      </c>
      <c r="B32" s="28">
        <f>B34+B36</f>
        <v>1275.1</v>
      </c>
      <c r="C32" s="28">
        <f>C34+C36+C35</f>
        <v>1345.1</v>
      </c>
      <c r="D32" s="29">
        <f>C32-B32</f>
        <v>70</v>
      </c>
      <c r="E32" s="28"/>
      <c r="F32" s="29"/>
      <c r="G32" s="28"/>
      <c r="H32" s="29"/>
      <c r="I32" s="28"/>
      <c r="J32" s="29"/>
      <c r="K32" s="28"/>
      <c r="L32" s="29"/>
      <c r="M32" s="28"/>
      <c r="N32" s="29"/>
      <c r="O32" s="28"/>
      <c r="P32" s="29"/>
      <c r="Q32" s="28"/>
      <c r="R32" s="29"/>
      <c r="S32" s="28"/>
      <c r="T32" s="29"/>
      <c r="U32" s="28"/>
      <c r="V32" s="29"/>
    </row>
    <row r="33" spans="1:22" ht="15">
      <c r="A33" s="11" t="s">
        <v>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ht="45">
      <c r="A34" s="6" t="s">
        <v>24</v>
      </c>
      <c r="B34" s="26">
        <v>0</v>
      </c>
      <c r="C34" s="26">
        <v>0</v>
      </c>
      <c r="D34" s="25">
        <f>C34-B34</f>
        <v>0</v>
      </c>
      <c r="E34" s="26"/>
      <c r="F34" s="25"/>
      <c r="G34" s="26"/>
      <c r="H34" s="25"/>
      <c r="I34" s="26"/>
      <c r="J34" s="25"/>
      <c r="K34" s="26"/>
      <c r="L34" s="25"/>
      <c r="M34" s="26"/>
      <c r="N34" s="25"/>
      <c r="O34" s="26"/>
      <c r="P34" s="25"/>
      <c r="Q34" s="26"/>
      <c r="R34" s="25"/>
      <c r="S34" s="26"/>
      <c r="T34" s="25"/>
      <c r="U34" s="26"/>
      <c r="V34" s="25"/>
    </row>
    <row r="35" spans="1:22" ht="30">
      <c r="A35" s="46" t="s">
        <v>68</v>
      </c>
      <c r="B35" s="26">
        <v>0</v>
      </c>
      <c r="C35" s="26">
        <v>70</v>
      </c>
      <c r="D35" s="25">
        <f>C35-B35</f>
        <v>70</v>
      </c>
      <c r="E35" s="26"/>
      <c r="F35" s="25"/>
      <c r="G35" s="26"/>
      <c r="H35" s="25"/>
      <c r="I35" s="26"/>
      <c r="J35" s="25"/>
      <c r="K35" s="26"/>
      <c r="L35" s="25"/>
      <c r="M35" s="26"/>
      <c r="N35" s="25"/>
      <c r="O35" s="26"/>
      <c r="P35" s="25"/>
      <c r="Q35" s="26"/>
      <c r="R35" s="25"/>
      <c r="S35" s="26"/>
      <c r="T35" s="25"/>
      <c r="U35" s="26"/>
      <c r="V35" s="25"/>
    </row>
    <row r="36" spans="1:22" ht="30">
      <c r="A36" s="11" t="s">
        <v>25</v>
      </c>
      <c r="B36" s="26">
        <v>1275.1</v>
      </c>
      <c r="C36" s="26">
        <v>1275.1</v>
      </c>
      <c r="D36" s="25">
        <f>C36-B36</f>
        <v>0</v>
      </c>
      <c r="E36" s="26"/>
      <c r="F36" s="25"/>
      <c r="G36" s="26"/>
      <c r="H36" s="25"/>
      <c r="I36" s="26"/>
      <c r="J36" s="25"/>
      <c r="K36" s="26"/>
      <c r="L36" s="25"/>
      <c r="M36" s="26"/>
      <c r="N36" s="25"/>
      <c r="O36" s="26"/>
      <c r="P36" s="25"/>
      <c r="Q36" s="26"/>
      <c r="R36" s="25"/>
      <c r="S36" s="26"/>
      <c r="T36" s="25"/>
      <c r="U36" s="26"/>
      <c r="V36" s="25"/>
    </row>
    <row r="37" spans="1:22" ht="25.5">
      <c r="A37" s="9" t="s">
        <v>12</v>
      </c>
      <c r="B37" s="28">
        <f>B39+B40</f>
        <v>200</v>
      </c>
      <c r="C37" s="28">
        <f>C39+C40</f>
        <v>200</v>
      </c>
      <c r="D37" s="29">
        <f>C37-B37</f>
        <v>0</v>
      </c>
      <c r="E37" s="28"/>
      <c r="F37" s="29"/>
      <c r="G37" s="28"/>
      <c r="H37" s="29"/>
      <c r="I37" s="28"/>
      <c r="J37" s="29"/>
      <c r="K37" s="28"/>
      <c r="L37" s="29"/>
      <c r="M37" s="28"/>
      <c r="N37" s="29"/>
      <c r="O37" s="28"/>
      <c r="P37" s="29"/>
      <c r="Q37" s="28"/>
      <c r="R37" s="29"/>
      <c r="S37" s="28"/>
      <c r="T37" s="29"/>
      <c r="U37" s="28"/>
      <c r="V37" s="29"/>
    </row>
    <row r="38" spans="1:22" ht="15">
      <c r="A38" s="11" t="s">
        <v>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45">
      <c r="A39" s="6" t="s">
        <v>24</v>
      </c>
      <c r="B39" s="26">
        <v>0</v>
      </c>
      <c r="C39" s="26">
        <v>0</v>
      </c>
      <c r="D39" s="25">
        <f>C39-B39</f>
        <v>0</v>
      </c>
      <c r="E39" s="26"/>
      <c r="F39" s="25"/>
      <c r="G39" s="26"/>
      <c r="H39" s="25"/>
      <c r="I39" s="26"/>
      <c r="J39" s="25"/>
      <c r="K39" s="26"/>
      <c r="L39" s="25"/>
      <c r="M39" s="26"/>
      <c r="N39" s="25"/>
      <c r="O39" s="26"/>
      <c r="P39" s="25"/>
      <c r="Q39" s="26"/>
      <c r="R39" s="25"/>
      <c r="S39" s="26"/>
      <c r="T39" s="25"/>
      <c r="U39" s="26"/>
      <c r="V39" s="25"/>
    </row>
    <row r="40" spans="1:22" ht="30">
      <c r="A40" s="11" t="s">
        <v>25</v>
      </c>
      <c r="B40" s="26">
        <v>200</v>
      </c>
      <c r="C40" s="26">
        <v>200</v>
      </c>
      <c r="D40" s="25">
        <f>C40-B40</f>
        <v>0</v>
      </c>
      <c r="E40" s="26"/>
      <c r="F40" s="25"/>
      <c r="G40" s="26"/>
      <c r="H40" s="25"/>
      <c r="I40" s="26"/>
      <c r="J40" s="25"/>
      <c r="K40" s="26"/>
      <c r="L40" s="25"/>
      <c r="M40" s="26"/>
      <c r="N40" s="25"/>
      <c r="O40" s="26"/>
      <c r="P40" s="25"/>
      <c r="Q40" s="26"/>
      <c r="R40" s="25"/>
      <c r="S40" s="26"/>
      <c r="T40" s="25"/>
      <c r="U40" s="26"/>
      <c r="V40" s="25"/>
    </row>
    <row r="41" spans="1:22" ht="12.75">
      <c r="A41" s="9" t="s">
        <v>13</v>
      </c>
      <c r="B41" s="28">
        <f>B43+B44</f>
        <v>0</v>
      </c>
      <c r="C41" s="28">
        <f>C43+C44</f>
        <v>0</v>
      </c>
      <c r="D41" s="29">
        <f>C41-B41</f>
        <v>0</v>
      </c>
      <c r="E41" s="28"/>
      <c r="F41" s="29"/>
      <c r="G41" s="28"/>
      <c r="H41" s="29"/>
      <c r="I41" s="28"/>
      <c r="J41" s="29"/>
      <c r="K41" s="28"/>
      <c r="L41" s="29"/>
      <c r="M41" s="28"/>
      <c r="N41" s="29"/>
      <c r="O41" s="28"/>
      <c r="P41" s="29"/>
      <c r="Q41" s="28"/>
      <c r="R41" s="29"/>
      <c r="S41" s="28"/>
      <c r="T41" s="29"/>
      <c r="U41" s="28"/>
      <c r="V41" s="29"/>
    </row>
    <row r="42" spans="1:22" ht="15">
      <c r="A42" s="11" t="s">
        <v>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ht="45">
      <c r="A43" s="6" t="s">
        <v>24</v>
      </c>
      <c r="B43" s="26">
        <v>0</v>
      </c>
      <c r="C43" s="26">
        <v>0</v>
      </c>
      <c r="D43" s="25">
        <f>C43-B43</f>
        <v>0</v>
      </c>
      <c r="E43" s="26"/>
      <c r="F43" s="25"/>
      <c r="G43" s="26"/>
      <c r="H43" s="25"/>
      <c r="I43" s="26"/>
      <c r="J43" s="25"/>
      <c r="K43" s="26"/>
      <c r="L43" s="25"/>
      <c r="M43" s="26"/>
      <c r="N43" s="25"/>
      <c r="O43" s="26"/>
      <c r="P43" s="25"/>
      <c r="Q43" s="26"/>
      <c r="R43" s="25"/>
      <c r="S43" s="26"/>
      <c r="T43" s="25"/>
      <c r="U43" s="26"/>
      <c r="V43" s="25"/>
    </row>
    <row r="44" spans="1:22" ht="15" customHeight="1">
      <c r="A44" s="11" t="s">
        <v>25</v>
      </c>
      <c r="B44" s="26">
        <v>0</v>
      </c>
      <c r="C44" s="26">
        <v>0</v>
      </c>
      <c r="D44" s="25">
        <f>C44-B44</f>
        <v>0</v>
      </c>
      <c r="E44" s="26"/>
      <c r="F44" s="25"/>
      <c r="G44" s="26"/>
      <c r="H44" s="25"/>
      <c r="I44" s="26"/>
      <c r="J44" s="25"/>
      <c r="K44" s="26"/>
      <c r="L44" s="25"/>
      <c r="M44" s="26"/>
      <c r="N44" s="25"/>
      <c r="O44" s="26"/>
      <c r="P44" s="25"/>
      <c r="Q44" s="26"/>
      <c r="R44" s="25"/>
      <c r="S44" s="26"/>
      <c r="T44" s="25"/>
      <c r="U44" s="26"/>
      <c r="V44" s="25"/>
    </row>
    <row r="45" spans="1:22" ht="12.75">
      <c r="A45" s="9" t="s">
        <v>43</v>
      </c>
      <c r="B45" s="28">
        <f>B47+B49</f>
        <v>27760</v>
      </c>
      <c r="C45" s="28">
        <f>C47+C49+C48</f>
        <v>28180</v>
      </c>
      <c r="D45" s="29">
        <f>C45-B45</f>
        <v>420</v>
      </c>
      <c r="E45" s="28"/>
      <c r="F45" s="29"/>
      <c r="G45" s="28"/>
      <c r="H45" s="29"/>
      <c r="I45" s="28"/>
      <c r="J45" s="29"/>
      <c r="K45" s="28"/>
      <c r="L45" s="29"/>
      <c r="M45" s="28"/>
      <c r="N45" s="29"/>
      <c r="O45" s="28"/>
      <c r="P45" s="29"/>
      <c r="Q45" s="28"/>
      <c r="R45" s="29"/>
      <c r="S45" s="28"/>
      <c r="T45" s="29"/>
      <c r="U45" s="28"/>
      <c r="V45" s="29"/>
    </row>
    <row r="46" spans="1:22" ht="15">
      <c r="A46" s="11" t="s">
        <v>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ht="45">
      <c r="A47" s="6" t="s">
        <v>24</v>
      </c>
      <c r="B47" s="26">
        <v>22904.9</v>
      </c>
      <c r="C47" s="26">
        <v>22904.9</v>
      </c>
      <c r="D47" s="25">
        <f>C47-B47</f>
        <v>0</v>
      </c>
      <c r="E47" s="26"/>
      <c r="F47" s="25"/>
      <c r="G47" s="26"/>
      <c r="H47" s="25"/>
      <c r="I47" s="26"/>
      <c r="J47" s="25"/>
      <c r="K47" s="26"/>
      <c r="L47" s="25"/>
      <c r="M47" s="26"/>
      <c r="N47" s="25"/>
      <c r="O47" s="26"/>
      <c r="P47" s="25"/>
      <c r="Q47" s="26"/>
      <c r="R47" s="25"/>
      <c r="S47" s="26"/>
      <c r="T47" s="25"/>
      <c r="U47" s="26"/>
      <c r="V47" s="25"/>
    </row>
    <row r="48" spans="1:22" ht="30">
      <c r="A48" s="46" t="s">
        <v>67</v>
      </c>
      <c r="B48" s="26">
        <v>0</v>
      </c>
      <c r="C48" s="26">
        <v>420</v>
      </c>
      <c r="D48" s="25">
        <f>C48-B48</f>
        <v>420</v>
      </c>
      <c r="E48" s="26"/>
      <c r="F48" s="25"/>
      <c r="G48" s="26"/>
      <c r="H48" s="25"/>
      <c r="I48" s="26"/>
      <c r="J48" s="25"/>
      <c r="K48" s="26"/>
      <c r="L48" s="25"/>
      <c r="M48" s="26"/>
      <c r="N48" s="25"/>
      <c r="O48" s="26"/>
      <c r="P48" s="25"/>
      <c r="Q48" s="26"/>
      <c r="R48" s="25"/>
      <c r="S48" s="26"/>
      <c r="T48" s="25"/>
      <c r="U48" s="26"/>
      <c r="V48" s="25"/>
    </row>
    <row r="49" spans="1:22" ht="30">
      <c r="A49" s="11" t="s">
        <v>25</v>
      </c>
      <c r="B49" s="26">
        <v>4855.1</v>
      </c>
      <c r="C49" s="26">
        <v>4855.1</v>
      </c>
      <c r="D49" s="25">
        <f>C49-B49</f>
        <v>0</v>
      </c>
      <c r="E49" s="26"/>
      <c r="F49" s="25"/>
      <c r="G49" s="26"/>
      <c r="H49" s="25"/>
      <c r="I49" s="26"/>
      <c r="J49" s="25"/>
      <c r="K49" s="26"/>
      <c r="L49" s="25"/>
      <c r="M49" s="26"/>
      <c r="N49" s="25"/>
      <c r="O49" s="26"/>
      <c r="P49" s="25"/>
      <c r="Q49" s="26"/>
      <c r="R49" s="25"/>
      <c r="S49" s="26"/>
      <c r="T49" s="25"/>
      <c r="U49" s="26"/>
      <c r="V49" s="25"/>
    </row>
    <row r="50" spans="1:22" ht="12.75">
      <c r="A50" s="9" t="s">
        <v>14</v>
      </c>
      <c r="B50" s="26">
        <f>B52+B53</f>
        <v>62.5</v>
      </c>
      <c r="C50" s="26">
        <f>C52+C53</f>
        <v>62.5</v>
      </c>
      <c r="D50" s="25">
        <f>C50-B50</f>
        <v>0</v>
      </c>
      <c r="E50" s="26"/>
      <c r="F50" s="25"/>
      <c r="G50" s="26"/>
      <c r="H50" s="25"/>
      <c r="I50" s="26"/>
      <c r="J50" s="25"/>
      <c r="K50" s="26"/>
      <c r="L50" s="25"/>
      <c r="M50" s="26"/>
      <c r="N50" s="25"/>
      <c r="O50" s="26"/>
      <c r="P50" s="25"/>
      <c r="Q50" s="26"/>
      <c r="R50" s="25"/>
      <c r="S50" s="26"/>
      <c r="T50" s="25"/>
      <c r="U50" s="26"/>
      <c r="V50" s="25"/>
    </row>
    <row r="51" spans="1:22" ht="15">
      <c r="A51" s="11" t="s">
        <v>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1:22" ht="45">
      <c r="A52" s="6" t="s">
        <v>24</v>
      </c>
      <c r="B52" s="26">
        <v>0</v>
      </c>
      <c r="C52" s="26">
        <v>0</v>
      </c>
      <c r="D52" s="25">
        <f>C52-B52</f>
        <v>0</v>
      </c>
      <c r="E52" s="26"/>
      <c r="F52" s="25"/>
      <c r="G52" s="26"/>
      <c r="H52" s="25"/>
      <c r="I52" s="26"/>
      <c r="J52" s="25"/>
      <c r="K52" s="26"/>
      <c r="L52" s="25"/>
      <c r="M52" s="26"/>
      <c r="N52" s="25"/>
      <c r="O52" s="26"/>
      <c r="P52" s="25"/>
      <c r="Q52" s="26"/>
      <c r="R52" s="25"/>
      <c r="S52" s="26"/>
      <c r="T52" s="25"/>
      <c r="U52" s="26"/>
      <c r="V52" s="25"/>
    </row>
    <row r="53" spans="1:22" ht="30">
      <c r="A53" s="11" t="s">
        <v>25</v>
      </c>
      <c r="B53" s="26">
        <v>62.5</v>
      </c>
      <c r="C53" s="26">
        <v>62.5</v>
      </c>
      <c r="D53" s="25">
        <f>C53-B53</f>
        <v>0</v>
      </c>
      <c r="E53" s="26"/>
      <c r="F53" s="25"/>
      <c r="G53" s="26"/>
      <c r="H53" s="25"/>
      <c r="I53" s="26"/>
      <c r="J53" s="25"/>
      <c r="K53" s="26"/>
      <c r="L53" s="25"/>
      <c r="M53" s="26"/>
      <c r="N53" s="25"/>
      <c r="O53" s="26"/>
      <c r="P53" s="25"/>
      <c r="Q53" s="26"/>
      <c r="R53" s="25"/>
      <c r="S53" s="26"/>
      <c r="T53" s="25"/>
      <c r="U53" s="26"/>
      <c r="V53" s="25"/>
    </row>
    <row r="54" spans="1:22" ht="25.5">
      <c r="A54" s="9" t="s">
        <v>15</v>
      </c>
      <c r="B54" s="28">
        <f>B56+B57</f>
        <v>40</v>
      </c>
      <c r="C54" s="28">
        <f>C56+C57</f>
        <v>40</v>
      </c>
      <c r="D54" s="29">
        <f>C54-B54</f>
        <v>0</v>
      </c>
      <c r="E54" s="28"/>
      <c r="F54" s="29"/>
      <c r="G54" s="28"/>
      <c r="H54" s="29"/>
      <c r="I54" s="28"/>
      <c r="J54" s="29"/>
      <c r="K54" s="28"/>
      <c r="L54" s="29"/>
      <c r="M54" s="28"/>
      <c r="N54" s="29"/>
      <c r="O54" s="28"/>
      <c r="P54" s="29"/>
      <c r="Q54" s="28"/>
      <c r="R54" s="29"/>
      <c r="S54" s="28"/>
      <c r="T54" s="29"/>
      <c r="U54" s="28"/>
      <c r="V54" s="29"/>
    </row>
    <row r="55" spans="1:22" ht="15">
      <c r="A55" s="11" t="s">
        <v>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spans="1:22" ht="45">
      <c r="A56" s="6" t="s">
        <v>24</v>
      </c>
      <c r="B56" s="26">
        <v>0</v>
      </c>
      <c r="C56" s="26">
        <v>0</v>
      </c>
      <c r="D56" s="25">
        <f aca="true" t="shared" si="1" ref="D56:D61">C56-B56</f>
        <v>0</v>
      </c>
      <c r="E56" s="26"/>
      <c r="F56" s="25"/>
      <c r="G56" s="26"/>
      <c r="H56" s="25"/>
      <c r="I56" s="26"/>
      <c r="J56" s="25"/>
      <c r="K56" s="26"/>
      <c r="L56" s="25"/>
      <c r="M56" s="26"/>
      <c r="N56" s="25"/>
      <c r="O56" s="26"/>
      <c r="P56" s="25"/>
      <c r="Q56" s="26"/>
      <c r="R56" s="25"/>
      <c r="S56" s="26"/>
      <c r="T56" s="25"/>
      <c r="U56" s="26"/>
      <c r="V56" s="25"/>
    </row>
    <row r="57" spans="1:22" ht="30">
      <c r="A57" s="11" t="s">
        <v>25</v>
      </c>
      <c r="B57" s="26">
        <v>40</v>
      </c>
      <c r="C57" s="26">
        <v>40</v>
      </c>
      <c r="D57" s="25">
        <f t="shared" si="1"/>
        <v>0</v>
      </c>
      <c r="E57" s="26"/>
      <c r="F57" s="25"/>
      <c r="G57" s="26"/>
      <c r="H57" s="25"/>
      <c r="I57" s="26"/>
      <c r="J57" s="25"/>
      <c r="K57" s="26"/>
      <c r="L57" s="25"/>
      <c r="M57" s="26"/>
      <c r="N57" s="25"/>
      <c r="O57" s="26"/>
      <c r="P57" s="25"/>
      <c r="Q57" s="26"/>
      <c r="R57" s="25"/>
      <c r="S57" s="26"/>
      <c r="T57" s="25"/>
      <c r="U57" s="26"/>
      <c r="V57" s="25"/>
    </row>
    <row r="58" spans="1:22" ht="26.25" customHeight="1">
      <c r="A58" s="9" t="s">
        <v>16</v>
      </c>
      <c r="B58" s="28">
        <v>0</v>
      </c>
      <c r="C58" s="28">
        <v>0</v>
      </c>
      <c r="D58" s="29">
        <f t="shared" si="1"/>
        <v>0</v>
      </c>
      <c r="E58" s="28"/>
      <c r="F58" s="29"/>
      <c r="G58" s="28"/>
      <c r="H58" s="29"/>
      <c r="I58" s="28"/>
      <c r="J58" s="29"/>
      <c r="K58" s="28"/>
      <c r="L58" s="29"/>
      <c r="M58" s="28"/>
      <c r="N58" s="29"/>
      <c r="O58" s="28"/>
      <c r="P58" s="29"/>
      <c r="Q58" s="28"/>
      <c r="R58" s="29"/>
      <c r="S58" s="28"/>
      <c r="T58" s="29"/>
      <c r="U58" s="28"/>
      <c r="V58" s="29"/>
    </row>
    <row r="59" spans="1:22" ht="25.5">
      <c r="A59" s="9" t="s">
        <v>17</v>
      </c>
      <c r="B59" s="28">
        <v>1.3</v>
      </c>
      <c r="C59" s="28">
        <v>1.3</v>
      </c>
      <c r="D59" s="29">
        <f t="shared" si="1"/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15">
      <c r="A60" s="5" t="s">
        <v>2</v>
      </c>
      <c r="B60" s="26">
        <v>0</v>
      </c>
      <c r="C60" s="26">
        <v>0</v>
      </c>
      <c r="D60" s="26">
        <f t="shared" si="1"/>
        <v>0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1:22" ht="30.75" customHeight="1">
      <c r="A61" s="5" t="s">
        <v>44</v>
      </c>
      <c r="B61" s="26">
        <v>0</v>
      </c>
      <c r="C61" s="26">
        <v>0</v>
      </c>
      <c r="D61" s="26">
        <f t="shared" si="1"/>
        <v>0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spans="1:22" ht="30.75" customHeight="1">
      <c r="A62" s="4" t="s">
        <v>34</v>
      </c>
      <c r="B62" s="26">
        <v>0</v>
      </c>
      <c r="C62" s="26">
        <v>0</v>
      </c>
      <c r="D62" s="25">
        <f aca="true" t="shared" si="2" ref="D62:D129">C62-B62</f>
        <v>0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spans="1:22" ht="20.25" customHeight="1">
      <c r="A63" s="34" t="s">
        <v>35</v>
      </c>
      <c r="B63" s="35">
        <f>B19+B23+B24+B28+B32+B37+B41+B45+B50+B54+B59+B58+B62</f>
        <v>34557.5</v>
      </c>
      <c r="C63" s="35">
        <f>C19+C23+C24+C28+C32+C37+C41+C45+C50+C54+C59+C58+C62</f>
        <v>35047.5</v>
      </c>
      <c r="D63" s="36">
        <f t="shared" si="2"/>
        <v>490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ht="15" customHeight="1">
      <c r="A64" s="11" t="s">
        <v>4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22" ht="44.25" customHeight="1">
      <c r="A65" s="6" t="s">
        <v>24</v>
      </c>
      <c r="B65" s="26">
        <f>B21+B23+B26+B30+B34+B39+B43+B47+B52+B56</f>
        <v>23057</v>
      </c>
      <c r="C65" s="26">
        <f>C21+C23+C26+C30+C34+C39+C43+C47+C52+C56</f>
        <v>23057</v>
      </c>
      <c r="D65" s="25">
        <f t="shared" si="2"/>
        <v>0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ht="27.75" customHeight="1">
      <c r="A66" s="11" t="s">
        <v>25</v>
      </c>
      <c r="B66" s="26">
        <f>B22+B27+B31+B36+B40+B44+B49+B53+B57+B59</f>
        <v>11500.5</v>
      </c>
      <c r="C66" s="26">
        <f>C22+C27+C31+C36+C40+C44+C49+C53+C57+C59</f>
        <v>11500.5</v>
      </c>
      <c r="D66" s="25">
        <f t="shared" si="2"/>
        <v>0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1:22" ht="14.25">
      <c r="A67" s="4" t="s">
        <v>0</v>
      </c>
      <c r="B67" s="26">
        <f>B17-B63</f>
        <v>990</v>
      </c>
      <c r="C67" s="26">
        <f>C17-C63</f>
        <v>500</v>
      </c>
      <c r="D67" s="25">
        <f t="shared" si="2"/>
        <v>-490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1:22" ht="42.75">
      <c r="A68" s="4" t="s">
        <v>31</v>
      </c>
      <c r="B68" s="26">
        <f>B69+B75</f>
        <v>-990</v>
      </c>
      <c r="C68" s="26">
        <f>C69+C75</f>
        <v>-500</v>
      </c>
      <c r="D68" s="25">
        <f t="shared" si="2"/>
        <v>490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</row>
    <row r="69" spans="1:22" ht="30">
      <c r="A69" s="5" t="s">
        <v>26</v>
      </c>
      <c r="B69" s="26">
        <v>0</v>
      </c>
      <c r="C69" s="26">
        <v>490</v>
      </c>
      <c r="D69" s="25">
        <f t="shared" si="2"/>
        <v>490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</row>
    <row r="70" spans="1:22" ht="30" customHeight="1">
      <c r="A70" s="18" t="s">
        <v>36</v>
      </c>
      <c r="B70" s="26">
        <v>-35547.5</v>
      </c>
      <c r="C70" s="26">
        <v>-35547.5</v>
      </c>
      <c r="D70" s="25">
        <f t="shared" si="2"/>
        <v>0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spans="1:22" ht="25.5" customHeight="1">
      <c r="A71" s="18" t="s">
        <v>37</v>
      </c>
      <c r="B71" s="26">
        <v>35547.5</v>
      </c>
      <c r="C71" s="26">
        <v>35547.5</v>
      </c>
      <c r="D71" s="25">
        <f t="shared" si="2"/>
        <v>0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ht="60">
      <c r="A72" s="5" t="s">
        <v>27</v>
      </c>
      <c r="B72" s="26">
        <v>0</v>
      </c>
      <c r="C72" s="26">
        <v>0</v>
      </c>
      <c r="D72" s="25">
        <f t="shared" si="2"/>
        <v>0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spans="1:22" ht="15">
      <c r="A73" s="6" t="s">
        <v>40</v>
      </c>
      <c r="B73" s="26">
        <v>0</v>
      </c>
      <c r="C73" s="26">
        <v>0</v>
      </c>
      <c r="D73" s="25">
        <f t="shared" si="2"/>
        <v>0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</row>
    <row r="74" spans="1:22" ht="15">
      <c r="A74" s="6" t="s">
        <v>28</v>
      </c>
      <c r="B74" s="26">
        <v>0</v>
      </c>
      <c r="C74" s="26">
        <v>0</v>
      </c>
      <c r="D74" s="25">
        <f t="shared" si="2"/>
        <v>0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</row>
    <row r="75" spans="1:22" ht="60">
      <c r="A75" s="5" t="s">
        <v>29</v>
      </c>
      <c r="B75" s="26">
        <f>B76-B77</f>
        <v>-990</v>
      </c>
      <c r="C75" s="26">
        <f>C76-C77</f>
        <v>-990</v>
      </c>
      <c r="D75" s="25">
        <f t="shared" si="2"/>
        <v>0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</row>
    <row r="76" spans="1:22" ht="15">
      <c r="A76" s="6" t="s">
        <v>40</v>
      </c>
      <c r="B76" s="30">
        <v>0</v>
      </c>
      <c r="C76" s="30">
        <v>0</v>
      </c>
      <c r="D76" s="25">
        <f t="shared" si="2"/>
        <v>0</v>
      </c>
      <c r="E76" s="40"/>
      <c r="F76" s="26"/>
      <c r="G76" s="40"/>
      <c r="H76" s="26"/>
      <c r="I76" s="40"/>
      <c r="J76" s="26"/>
      <c r="K76" s="40"/>
      <c r="L76" s="26"/>
      <c r="M76" s="40"/>
      <c r="N76" s="26"/>
      <c r="O76" s="40"/>
      <c r="P76" s="26"/>
      <c r="Q76" s="40"/>
      <c r="R76" s="26"/>
      <c r="S76" s="40"/>
      <c r="T76" s="26"/>
      <c r="U76" s="40"/>
      <c r="V76" s="26"/>
    </row>
    <row r="77" spans="1:22" ht="15">
      <c r="A77" s="6" t="s">
        <v>28</v>
      </c>
      <c r="B77" s="30">
        <v>990</v>
      </c>
      <c r="C77" s="30">
        <v>990</v>
      </c>
      <c r="D77" s="25">
        <f t="shared" si="2"/>
        <v>0</v>
      </c>
      <c r="E77" s="40"/>
      <c r="F77" s="26"/>
      <c r="G77" s="40"/>
      <c r="H77" s="26"/>
      <c r="I77" s="40"/>
      <c r="J77" s="26"/>
      <c r="K77" s="40"/>
      <c r="L77" s="26"/>
      <c r="M77" s="40"/>
      <c r="N77" s="26"/>
      <c r="O77" s="40"/>
      <c r="P77" s="26"/>
      <c r="Q77" s="40"/>
      <c r="R77" s="26"/>
      <c r="S77" s="40"/>
      <c r="T77" s="26"/>
      <c r="U77" s="40"/>
      <c r="V77" s="26"/>
    </row>
    <row r="78" spans="1:22" ht="15">
      <c r="A78" s="14" t="s">
        <v>30</v>
      </c>
      <c r="B78" s="30">
        <v>0</v>
      </c>
      <c r="C78" s="30">
        <v>0</v>
      </c>
      <c r="D78" s="25">
        <f t="shared" si="2"/>
        <v>0</v>
      </c>
      <c r="E78" s="40"/>
      <c r="F78" s="26"/>
      <c r="G78" s="40"/>
      <c r="H78" s="26"/>
      <c r="I78" s="40"/>
      <c r="J78" s="26"/>
      <c r="K78" s="40"/>
      <c r="L78" s="26"/>
      <c r="M78" s="40"/>
      <c r="N78" s="26"/>
      <c r="O78" s="40"/>
      <c r="P78" s="26"/>
      <c r="Q78" s="40"/>
      <c r="R78" s="26"/>
      <c r="S78" s="40"/>
      <c r="T78" s="26"/>
      <c r="U78" s="40"/>
      <c r="V78" s="26"/>
    </row>
    <row r="79" spans="1:22" ht="15">
      <c r="A79" s="14"/>
      <c r="B79" s="30"/>
      <c r="C79" s="30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22" ht="30">
      <c r="A80" s="16" t="s">
        <v>45</v>
      </c>
      <c r="B80" s="30">
        <f>B81+B85+B89+B93+B98+B102+B106+B110+B114+B118+B123+B127+B131+B135</f>
        <v>34557.49999999999</v>
      </c>
      <c r="C80" s="30">
        <f>C81+C85+C89+C93+C98+C102+C106+C110+C114+C118+C123+C127+C131+C135</f>
        <v>35047.49999999999</v>
      </c>
      <c r="D80" s="25">
        <f t="shared" si="2"/>
        <v>490</v>
      </c>
      <c r="E80" s="30"/>
      <c r="F80" s="26"/>
      <c r="G80" s="30"/>
      <c r="H80" s="26"/>
      <c r="I80" s="30"/>
      <c r="J80" s="26"/>
      <c r="K80" s="30"/>
      <c r="L80" s="26"/>
      <c r="M80" s="30"/>
      <c r="N80" s="26"/>
      <c r="O80" s="30"/>
      <c r="P80" s="26"/>
      <c r="Q80" s="30"/>
      <c r="R80" s="26"/>
      <c r="S80" s="30"/>
      <c r="T80" s="26"/>
      <c r="U80" s="30"/>
      <c r="V80" s="26"/>
    </row>
    <row r="81" spans="1:22" ht="30">
      <c r="A81" s="16" t="s">
        <v>47</v>
      </c>
      <c r="B81" s="31">
        <f>B83+B84</f>
        <v>4315.099999999999</v>
      </c>
      <c r="C81" s="31">
        <f>C83+C84</f>
        <v>4315.099999999999</v>
      </c>
      <c r="D81" s="29">
        <f t="shared" si="2"/>
        <v>0</v>
      </c>
      <c r="E81" s="31"/>
      <c r="F81" s="28"/>
      <c r="G81" s="31"/>
      <c r="H81" s="28"/>
      <c r="I81" s="31"/>
      <c r="J81" s="28"/>
      <c r="K81" s="31"/>
      <c r="L81" s="28"/>
      <c r="M81" s="31"/>
      <c r="N81" s="28"/>
      <c r="O81" s="31"/>
      <c r="P81" s="28"/>
      <c r="Q81" s="31"/>
      <c r="R81" s="28"/>
      <c r="S81" s="31"/>
      <c r="T81" s="28"/>
      <c r="U81" s="31"/>
      <c r="V81" s="28"/>
    </row>
    <row r="82" spans="1:22" ht="15">
      <c r="A82" s="17" t="s">
        <v>4</v>
      </c>
      <c r="B82" s="30"/>
      <c r="C82" s="3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1:22" ht="45">
      <c r="A83" s="6" t="s">
        <v>24</v>
      </c>
      <c r="B83" s="30">
        <v>112.4</v>
      </c>
      <c r="C83" s="30">
        <v>112.4</v>
      </c>
      <c r="D83" s="25">
        <f t="shared" si="2"/>
        <v>0</v>
      </c>
      <c r="E83" s="30"/>
      <c r="F83" s="26"/>
      <c r="G83" s="30"/>
      <c r="H83" s="26"/>
      <c r="I83" s="30"/>
      <c r="J83" s="26"/>
      <c r="K83" s="30"/>
      <c r="L83" s="26"/>
      <c r="M83" s="30"/>
      <c r="N83" s="26"/>
      <c r="O83" s="30"/>
      <c r="P83" s="26"/>
      <c r="Q83" s="30"/>
      <c r="R83" s="26"/>
      <c r="S83" s="30"/>
      <c r="T83" s="26"/>
      <c r="U83" s="30"/>
      <c r="V83" s="26"/>
    </row>
    <row r="84" spans="1:22" ht="30">
      <c r="A84" s="17" t="s">
        <v>25</v>
      </c>
      <c r="B84" s="30">
        <v>4202.7</v>
      </c>
      <c r="C84" s="30">
        <v>4202.7</v>
      </c>
      <c r="D84" s="25">
        <f t="shared" si="2"/>
        <v>0</v>
      </c>
      <c r="E84" s="40"/>
      <c r="F84" s="26"/>
      <c r="G84" s="40"/>
      <c r="H84" s="26"/>
      <c r="I84" s="40"/>
      <c r="J84" s="26"/>
      <c r="K84" s="40"/>
      <c r="L84" s="26"/>
      <c r="M84" s="40"/>
      <c r="N84" s="26"/>
      <c r="O84" s="40"/>
      <c r="P84" s="26"/>
      <c r="Q84" s="40"/>
      <c r="R84" s="26"/>
      <c r="S84" s="40"/>
      <c r="T84" s="26"/>
      <c r="U84" s="40"/>
      <c r="V84" s="26"/>
    </row>
    <row r="85" spans="1:22" ht="75">
      <c r="A85" s="21" t="s">
        <v>46</v>
      </c>
      <c r="B85" s="31">
        <f>B87+B88</f>
        <v>51.9</v>
      </c>
      <c r="C85" s="31">
        <f>C87+C88</f>
        <v>51.9</v>
      </c>
      <c r="D85" s="29">
        <f t="shared" si="2"/>
        <v>0</v>
      </c>
      <c r="E85" s="31"/>
      <c r="F85" s="28"/>
      <c r="G85" s="31"/>
      <c r="H85" s="28"/>
      <c r="I85" s="31"/>
      <c r="J85" s="28"/>
      <c r="K85" s="31"/>
      <c r="L85" s="28"/>
      <c r="M85" s="31"/>
      <c r="N85" s="28"/>
      <c r="O85" s="31"/>
      <c r="P85" s="28"/>
      <c r="Q85" s="31"/>
      <c r="R85" s="28"/>
      <c r="S85" s="31"/>
      <c r="T85" s="28"/>
      <c r="U85" s="31"/>
      <c r="V85" s="28"/>
    </row>
    <row r="86" spans="1:22" ht="15">
      <c r="A86" s="17" t="s">
        <v>4</v>
      </c>
      <c r="B86" s="30"/>
      <c r="C86" s="30"/>
      <c r="D86" s="27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1:22" ht="45">
      <c r="A87" s="6" t="s">
        <v>24</v>
      </c>
      <c r="B87" s="30">
        <v>51.9</v>
      </c>
      <c r="C87" s="30">
        <v>51.9</v>
      </c>
      <c r="D87" s="25">
        <f t="shared" si="2"/>
        <v>0</v>
      </c>
      <c r="E87" s="30"/>
      <c r="F87" s="26"/>
      <c r="G87" s="30"/>
      <c r="H87" s="26"/>
      <c r="I87" s="30"/>
      <c r="J87" s="26"/>
      <c r="K87" s="30"/>
      <c r="L87" s="26"/>
      <c r="M87" s="30"/>
      <c r="N87" s="26"/>
      <c r="O87" s="30"/>
      <c r="P87" s="26"/>
      <c r="Q87" s="30"/>
      <c r="R87" s="26"/>
      <c r="S87" s="30"/>
      <c r="T87" s="26"/>
      <c r="U87" s="30"/>
      <c r="V87" s="26"/>
    </row>
    <row r="88" spans="1:22" ht="30">
      <c r="A88" s="17" t="s">
        <v>25</v>
      </c>
      <c r="B88" s="30">
        <v>0</v>
      </c>
      <c r="C88" s="30">
        <v>0</v>
      </c>
      <c r="D88" s="25">
        <f t="shared" si="2"/>
        <v>0</v>
      </c>
      <c r="E88" s="30"/>
      <c r="F88" s="26"/>
      <c r="G88" s="30"/>
      <c r="H88" s="26"/>
      <c r="I88" s="30"/>
      <c r="J88" s="26"/>
      <c r="K88" s="30"/>
      <c r="L88" s="26"/>
      <c r="M88" s="30"/>
      <c r="N88" s="26"/>
      <c r="O88" s="30"/>
      <c r="P88" s="26"/>
      <c r="Q88" s="30"/>
      <c r="R88" s="26"/>
      <c r="S88" s="30"/>
      <c r="T88" s="26"/>
      <c r="U88" s="30"/>
      <c r="V88" s="26"/>
    </row>
    <row r="89" spans="1:22" ht="90">
      <c r="A89" s="16" t="s">
        <v>48</v>
      </c>
      <c r="B89" s="31">
        <f>B91+B92</f>
        <v>1303.8</v>
      </c>
      <c r="C89" s="31">
        <f>C91+C92</f>
        <v>1303.8</v>
      </c>
      <c r="D89" s="29">
        <f t="shared" si="2"/>
        <v>0</v>
      </c>
      <c r="E89" s="31"/>
      <c r="F89" s="28"/>
      <c r="G89" s="31"/>
      <c r="H89" s="28"/>
      <c r="I89" s="31"/>
      <c r="J89" s="28"/>
      <c r="K89" s="31"/>
      <c r="L89" s="28"/>
      <c r="M89" s="31"/>
      <c r="N89" s="28"/>
      <c r="O89" s="31"/>
      <c r="P89" s="28"/>
      <c r="Q89" s="31"/>
      <c r="R89" s="28"/>
      <c r="S89" s="31"/>
      <c r="T89" s="28"/>
      <c r="U89" s="31"/>
      <c r="V89" s="28"/>
    </row>
    <row r="90" spans="1:22" ht="15">
      <c r="A90" s="17" t="s">
        <v>4</v>
      </c>
      <c r="B90" s="30"/>
      <c r="C90" s="30"/>
      <c r="D90" s="27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</row>
    <row r="91" spans="1:22" ht="45">
      <c r="A91" s="6" t="s">
        <v>24</v>
      </c>
      <c r="B91" s="30">
        <v>34</v>
      </c>
      <c r="C91" s="30">
        <v>34</v>
      </c>
      <c r="D91" s="25">
        <f t="shared" si="2"/>
        <v>0</v>
      </c>
      <c r="E91" s="30"/>
      <c r="F91" s="26"/>
      <c r="G91" s="30"/>
      <c r="H91" s="26"/>
      <c r="I91" s="30"/>
      <c r="J91" s="26"/>
      <c r="K91" s="30"/>
      <c r="L91" s="26"/>
      <c r="M91" s="30"/>
      <c r="N91" s="26"/>
      <c r="O91" s="30"/>
      <c r="P91" s="26"/>
      <c r="Q91" s="30"/>
      <c r="R91" s="26"/>
      <c r="S91" s="30"/>
      <c r="T91" s="26"/>
      <c r="U91" s="30"/>
      <c r="V91" s="26"/>
    </row>
    <row r="92" spans="1:22" ht="30">
      <c r="A92" s="17" t="s">
        <v>25</v>
      </c>
      <c r="B92" s="30">
        <v>1269.8</v>
      </c>
      <c r="C92" s="30">
        <v>1269.8</v>
      </c>
      <c r="D92" s="25">
        <v>1269.8</v>
      </c>
      <c r="E92" s="30"/>
      <c r="F92" s="26"/>
      <c r="G92" s="30"/>
      <c r="H92" s="26"/>
      <c r="I92" s="30"/>
      <c r="J92" s="26"/>
      <c r="K92" s="30"/>
      <c r="L92" s="26"/>
      <c r="M92" s="30"/>
      <c r="N92" s="26"/>
      <c r="O92" s="30"/>
      <c r="P92" s="26"/>
      <c r="Q92" s="30"/>
      <c r="R92" s="26"/>
      <c r="S92" s="30"/>
      <c r="T92" s="26"/>
      <c r="U92" s="30"/>
      <c r="V92" s="26"/>
    </row>
    <row r="93" spans="1:22" ht="78" customHeight="1">
      <c r="A93" s="21" t="s">
        <v>49</v>
      </c>
      <c r="B93" s="31">
        <f>B95+B97</f>
        <v>4563.9</v>
      </c>
      <c r="C93" s="31">
        <f>C95+C97+C96</f>
        <v>4966.8</v>
      </c>
      <c r="D93" s="29">
        <f t="shared" si="2"/>
        <v>402.90000000000055</v>
      </c>
      <c r="E93" s="31"/>
      <c r="F93" s="28"/>
      <c r="G93" s="31"/>
      <c r="H93" s="28"/>
      <c r="I93" s="31"/>
      <c r="J93" s="28"/>
      <c r="K93" s="31"/>
      <c r="L93" s="28"/>
      <c r="M93" s="31"/>
      <c r="N93" s="28"/>
      <c r="O93" s="31"/>
      <c r="P93" s="28"/>
      <c r="Q93" s="31"/>
      <c r="R93" s="28"/>
      <c r="S93" s="31"/>
      <c r="T93" s="28"/>
      <c r="U93" s="31"/>
      <c r="V93" s="28"/>
    </row>
    <row r="94" spans="1:22" ht="15">
      <c r="A94" s="17" t="s">
        <v>4</v>
      </c>
      <c r="B94" s="30"/>
      <c r="C94" s="30"/>
      <c r="D94" s="27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</row>
    <row r="95" spans="1:22" ht="45">
      <c r="A95" s="6" t="s">
        <v>24</v>
      </c>
      <c r="B95" s="30">
        <v>5.7</v>
      </c>
      <c r="C95" s="30">
        <v>5.7</v>
      </c>
      <c r="D95" s="25">
        <f t="shared" si="2"/>
        <v>0</v>
      </c>
      <c r="E95" s="30"/>
      <c r="F95" s="26"/>
      <c r="G95" s="30"/>
      <c r="H95" s="26"/>
      <c r="I95" s="30"/>
      <c r="J95" s="26"/>
      <c r="K95" s="30"/>
      <c r="L95" s="26"/>
      <c r="M95" s="30"/>
      <c r="N95" s="26"/>
      <c r="O95" s="30"/>
      <c r="P95" s="26"/>
      <c r="Q95" s="30"/>
      <c r="R95" s="26"/>
      <c r="S95" s="30"/>
      <c r="T95" s="26"/>
      <c r="U95" s="30"/>
      <c r="V95" s="26"/>
    </row>
    <row r="96" spans="1:22" ht="30">
      <c r="A96" s="6" t="s">
        <v>69</v>
      </c>
      <c r="B96" s="30">
        <v>0</v>
      </c>
      <c r="C96" s="30">
        <v>420</v>
      </c>
      <c r="D96" s="25">
        <f t="shared" si="2"/>
        <v>420</v>
      </c>
      <c r="E96" s="30"/>
      <c r="F96" s="26"/>
      <c r="G96" s="30"/>
      <c r="H96" s="26"/>
      <c r="I96" s="30"/>
      <c r="J96" s="26"/>
      <c r="K96" s="30"/>
      <c r="L96" s="26"/>
      <c r="M96" s="30"/>
      <c r="N96" s="26"/>
      <c r="O96" s="30"/>
      <c r="P96" s="26"/>
      <c r="Q96" s="30"/>
      <c r="R96" s="26"/>
      <c r="S96" s="30"/>
      <c r="T96" s="26"/>
      <c r="U96" s="30"/>
      <c r="V96" s="26"/>
    </row>
    <row r="97" spans="1:22" ht="30">
      <c r="A97" s="17" t="s">
        <v>25</v>
      </c>
      <c r="B97" s="30">
        <v>4558.2</v>
      </c>
      <c r="C97" s="30">
        <v>4541.1</v>
      </c>
      <c r="D97" s="25">
        <f t="shared" si="2"/>
        <v>-17.099999999999454</v>
      </c>
      <c r="E97" s="30"/>
      <c r="F97" s="26"/>
      <c r="G97" s="30"/>
      <c r="H97" s="26"/>
      <c r="I97" s="30"/>
      <c r="J97" s="26"/>
      <c r="K97" s="30"/>
      <c r="L97" s="26"/>
      <c r="M97" s="30"/>
      <c r="N97" s="26"/>
      <c r="O97" s="30"/>
      <c r="P97" s="26"/>
      <c r="Q97" s="30"/>
      <c r="R97" s="26"/>
      <c r="S97" s="30"/>
      <c r="T97" s="26"/>
      <c r="U97" s="30"/>
      <c r="V97" s="26"/>
    </row>
    <row r="98" spans="1:22" ht="60">
      <c r="A98" s="21" t="s">
        <v>50</v>
      </c>
      <c r="B98" s="31">
        <f>B100+B101</f>
        <v>62.5</v>
      </c>
      <c r="C98" s="31">
        <f>C100+C101</f>
        <v>62.5</v>
      </c>
      <c r="D98" s="29">
        <f t="shared" si="2"/>
        <v>0</v>
      </c>
      <c r="E98" s="31"/>
      <c r="F98" s="28"/>
      <c r="G98" s="31"/>
      <c r="H98" s="28"/>
      <c r="I98" s="31"/>
      <c r="J98" s="28"/>
      <c r="K98" s="31"/>
      <c r="L98" s="28"/>
      <c r="M98" s="31"/>
      <c r="N98" s="28"/>
      <c r="O98" s="31"/>
      <c r="P98" s="28"/>
      <c r="Q98" s="31"/>
      <c r="R98" s="28"/>
      <c r="S98" s="31"/>
      <c r="T98" s="28"/>
      <c r="U98" s="31"/>
      <c r="V98" s="28"/>
    </row>
    <row r="99" spans="1:22" ht="15">
      <c r="A99" s="17" t="s">
        <v>4</v>
      </c>
      <c r="B99" s="30"/>
      <c r="C99" s="30"/>
      <c r="D99" s="27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ht="45">
      <c r="A100" s="6" t="s">
        <v>24</v>
      </c>
      <c r="B100" s="30">
        <v>0</v>
      </c>
      <c r="C100" s="30">
        <v>0</v>
      </c>
      <c r="D100" s="25">
        <f t="shared" si="2"/>
        <v>0</v>
      </c>
      <c r="E100" s="30"/>
      <c r="F100" s="26"/>
      <c r="G100" s="30"/>
      <c r="H100" s="26"/>
      <c r="I100" s="30"/>
      <c r="J100" s="26"/>
      <c r="K100" s="30"/>
      <c r="L100" s="26"/>
      <c r="M100" s="30"/>
      <c r="N100" s="26"/>
      <c r="O100" s="30"/>
      <c r="P100" s="26"/>
      <c r="Q100" s="30"/>
      <c r="R100" s="26"/>
      <c r="S100" s="30"/>
      <c r="T100" s="26"/>
      <c r="U100" s="30"/>
      <c r="V100" s="26"/>
    </row>
    <row r="101" spans="1:22" ht="30">
      <c r="A101" s="17" t="s">
        <v>25</v>
      </c>
      <c r="B101" s="30">
        <v>62.5</v>
      </c>
      <c r="C101" s="30">
        <v>62.5</v>
      </c>
      <c r="D101" s="25">
        <f t="shared" si="2"/>
        <v>0</v>
      </c>
      <c r="E101" s="30"/>
      <c r="F101" s="26"/>
      <c r="G101" s="30"/>
      <c r="H101" s="26"/>
      <c r="I101" s="30"/>
      <c r="J101" s="26"/>
      <c r="K101" s="30"/>
      <c r="L101" s="26"/>
      <c r="M101" s="30"/>
      <c r="N101" s="26"/>
      <c r="O101" s="30"/>
      <c r="P101" s="26"/>
      <c r="Q101" s="30"/>
      <c r="R101" s="26"/>
      <c r="S101" s="30"/>
      <c r="T101" s="26"/>
      <c r="U101" s="30"/>
      <c r="V101" s="26"/>
    </row>
    <row r="102" spans="1:22" ht="60">
      <c r="A102" s="16" t="s">
        <v>51</v>
      </c>
      <c r="B102" s="31">
        <f>B104+B105</f>
        <v>24056</v>
      </c>
      <c r="C102" s="31">
        <f>C104+C105</f>
        <v>24056</v>
      </c>
      <c r="D102" s="29">
        <f t="shared" si="2"/>
        <v>0</v>
      </c>
      <c r="E102" s="31"/>
      <c r="F102" s="28"/>
      <c r="G102" s="31"/>
      <c r="H102" s="28"/>
      <c r="I102" s="31"/>
      <c r="J102" s="28"/>
      <c r="K102" s="31"/>
      <c r="L102" s="28"/>
      <c r="M102" s="31"/>
      <c r="N102" s="28"/>
      <c r="O102" s="31"/>
      <c r="P102" s="28"/>
      <c r="Q102" s="31"/>
      <c r="R102" s="28"/>
      <c r="S102" s="31"/>
      <c r="T102" s="28"/>
      <c r="U102" s="31"/>
      <c r="V102" s="28"/>
    </row>
    <row r="103" spans="1:22" ht="15">
      <c r="A103" s="17" t="s">
        <v>4</v>
      </c>
      <c r="B103" s="30"/>
      <c r="C103" s="30"/>
      <c r="D103" s="27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</row>
    <row r="104" spans="1:22" ht="45">
      <c r="A104" s="6" t="s">
        <v>24</v>
      </c>
      <c r="B104" s="30">
        <v>22853</v>
      </c>
      <c r="C104" s="30">
        <v>22853</v>
      </c>
      <c r="D104" s="25">
        <f t="shared" si="2"/>
        <v>0</v>
      </c>
      <c r="E104" s="30"/>
      <c r="F104" s="26"/>
      <c r="G104" s="30"/>
      <c r="H104" s="26"/>
      <c r="I104" s="30"/>
      <c r="J104" s="26"/>
      <c r="K104" s="30"/>
      <c r="L104" s="26"/>
      <c r="M104" s="30"/>
      <c r="N104" s="26"/>
      <c r="O104" s="30"/>
      <c r="P104" s="26"/>
      <c r="Q104" s="30"/>
      <c r="R104" s="26"/>
      <c r="S104" s="30"/>
      <c r="T104" s="26"/>
      <c r="U104" s="30"/>
      <c r="V104" s="26"/>
    </row>
    <row r="105" spans="1:22" ht="30">
      <c r="A105" s="17" t="s">
        <v>25</v>
      </c>
      <c r="B105" s="30">
        <v>1203</v>
      </c>
      <c r="C105" s="30">
        <v>1203</v>
      </c>
      <c r="D105" s="25">
        <f t="shared" si="2"/>
        <v>0</v>
      </c>
      <c r="E105" s="30"/>
      <c r="F105" s="26"/>
      <c r="G105" s="30"/>
      <c r="H105" s="26"/>
      <c r="I105" s="30"/>
      <c r="J105" s="26"/>
      <c r="K105" s="30"/>
      <c r="L105" s="26"/>
      <c r="M105" s="30"/>
      <c r="N105" s="26"/>
      <c r="O105" s="30"/>
      <c r="P105" s="26"/>
      <c r="Q105" s="30"/>
      <c r="R105" s="26"/>
      <c r="S105" s="30"/>
      <c r="T105" s="26"/>
      <c r="U105" s="30"/>
      <c r="V105" s="26"/>
    </row>
    <row r="106" spans="1:22" ht="30">
      <c r="A106" s="16" t="s">
        <v>52</v>
      </c>
      <c r="B106" s="31">
        <f>B108+B109</f>
        <v>21.2</v>
      </c>
      <c r="C106" s="31">
        <f>C108+C109</f>
        <v>21.2</v>
      </c>
      <c r="D106" s="29">
        <f t="shared" si="2"/>
        <v>0</v>
      </c>
      <c r="E106" s="31"/>
      <c r="F106" s="28"/>
      <c r="G106" s="31"/>
      <c r="H106" s="28"/>
      <c r="I106" s="31"/>
      <c r="J106" s="28"/>
      <c r="K106" s="31"/>
      <c r="L106" s="28"/>
      <c r="M106" s="31"/>
      <c r="N106" s="28"/>
      <c r="O106" s="31"/>
      <c r="P106" s="28"/>
      <c r="Q106" s="31"/>
      <c r="R106" s="28"/>
      <c r="S106" s="31"/>
      <c r="T106" s="28"/>
      <c r="U106" s="31"/>
      <c r="V106" s="28"/>
    </row>
    <row r="107" spans="1:22" ht="15">
      <c r="A107" s="17" t="s">
        <v>4</v>
      </c>
      <c r="B107" s="30"/>
      <c r="C107" s="30"/>
      <c r="D107" s="27"/>
      <c r="E107" s="30"/>
      <c r="F107" s="41"/>
      <c r="G107" s="30"/>
      <c r="H107" s="41"/>
      <c r="I107" s="30"/>
      <c r="J107" s="41"/>
      <c r="K107" s="30"/>
      <c r="L107" s="41"/>
      <c r="M107" s="30"/>
      <c r="N107" s="41"/>
      <c r="O107" s="30"/>
      <c r="P107" s="41"/>
      <c r="Q107" s="30"/>
      <c r="R107" s="41"/>
      <c r="S107" s="30"/>
      <c r="T107" s="41"/>
      <c r="U107" s="30"/>
      <c r="V107" s="41"/>
    </row>
    <row r="108" spans="1:22" ht="45">
      <c r="A108" s="6" t="s">
        <v>24</v>
      </c>
      <c r="B108" s="30">
        <v>0</v>
      </c>
      <c r="C108" s="30">
        <v>0</v>
      </c>
      <c r="D108" s="25">
        <f t="shared" si="2"/>
        <v>0</v>
      </c>
      <c r="E108" s="30"/>
      <c r="F108" s="26"/>
      <c r="G108" s="30"/>
      <c r="H108" s="26"/>
      <c r="I108" s="30"/>
      <c r="J108" s="26"/>
      <c r="K108" s="30"/>
      <c r="L108" s="26"/>
      <c r="M108" s="30"/>
      <c r="N108" s="26"/>
      <c r="O108" s="30"/>
      <c r="P108" s="26"/>
      <c r="Q108" s="30"/>
      <c r="R108" s="26"/>
      <c r="S108" s="30"/>
      <c r="T108" s="26"/>
      <c r="U108" s="30"/>
      <c r="V108" s="26"/>
    </row>
    <row r="109" spans="1:22" ht="30">
      <c r="A109" s="17" t="s">
        <v>25</v>
      </c>
      <c r="B109" s="30">
        <v>21.2</v>
      </c>
      <c r="C109" s="30">
        <v>21.2</v>
      </c>
      <c r="D109" s="25">
        <f t="shared" si="2"/>
        <v>0</v>
      </c>
      <c r="E109" s="30"/>
      <c r="F109" s="26"/>
      <c r="G109" s="30"/>
      <c r="H109" s="26"/>
      <c r="I109" s="30"/>
      <c r="J109" s="26"/>
      <c r="K109" s="30"/>
      <c r="L109" s="26"/>
      <c r="M109" s="30"/>
      <c r="N109" s="26"/>
      <c r="O109" s="30"/>
      <c r="P109" s="26"/>
      <c r="Q109" s="30"/>
      <c r="R109" s="26"/>
      <c r="S109" s="30"/>
      <c r="T109" s="26"/>
      <c r="U109" s="30"/>
      <c r="V109" s="26"/>
    </row>
    <row r="110" spans="1:22" ht="90">
      <c r="A110" s="21" t="s">
        <v>53</v>
      </c>
      <c r="B110" s="31">
        <f>B112+B113</f>
        <v>0</v>
      </c>
      <c r="C110" s="31">
        <f>C112+C113</f>
        <v>0</v>
      </c>
      <c r="D110" s="29">
        <f t="shared" si="2"/>
        <v>0</v>
      </c>
      <c r="E110" s="31"/>
      <c r="F110" s="28"/>
      <c r="G110" s="31"/>
      <c r="H110" s="28"/>
      <c r="I110" s="31"/>
      <c r="J110" s="28"/>
      <c r="K110" s="31"/>
      <c r="L110" s="28"/>
      <c r="M110" s="31"/>
      <c r="N110" s="28"/>
      <c r="O110" s="31"/>
      <c r="P110" s="28"/>
      <c r="Q110" s="31"/>
      <c r="R110" s="28"/>
      <c r="S110" s="31"/>
      <c r="T110" s="28"/>
      <c r="U110" s="31"/>
      <c r="V110" s="28"/>
    </row>
    <row r="111" spans="1:22" ht="15">
      <c r="A111" s="17" t="s">
        <v>4</v>
      </c>
      <c r="B111" s="30"/>
      <c r="C111" s="30"/>
      <c r="D111" s="27"/>
      <c r="E111" s="30"/>
      <c r="F111" s="26"/>
      <c r="G111" s="30"/>
      <c r="H111" s="26"/>
      <c r="I111" s="30"/>
      <c r="J111" s="26"/>
      <c r="K111" s="30"/>
      <c r="L111" s="26"/>
      <c r="M111" s="30"/>
      <c r="N111" s="26"/>
      <c r="O111" s="30"/>
      <c r="P111" s="26"/>
      <c r="Q111" s="30"/>
      <c r="R111" s="26"/>
      <c r="S111" s="30"/>
      <c r="T111" s="26"/>
      <c r="U111" s="30"/>
      <c r="V111" s="26"/>
    </row>
    <row r="112" spans="1:22" ht="45">
      <c r="A112" s="6" t="s">
        <v>24</v>
      </c>
      <c r="B112" s="30">
        <v>0</v>
      </c>
      <c r="C112" s="30">
        <v>0</v>
      </c>
      <c r="D112" s="25">
        <f t="shared" si="2"/>
        <v>0</v>
      </c>
      <c r="E112" s="30"/>
      <c r="F112" s="26"/>
      <c r="G112" s="30"/>
      <c r="H112" s="26"/>
      <c r="I112" s="30"/>
      <c r="J112" s="26"/>
      <c r="K112" s="30"/>
      <c r="L112" s="26"/>
      <c r="M112" s="30"/>
      <c r="N112" s="26"/>
      <c r="O112" s="30"/>
      <c r="P112" s="26"/>
      <c r="Q112" s="30"/>
      <c r="R112" s="26"/>
      <c r="S112" s="30"/>
      <c r="T112" s="26"/>
      <c r="U112" s="30"/>
      <c r="V112" s="26"/>
    </row>
    <row r="113" spans="1:22" ht="30">
      <c r="A113" s="17" t="s">
        <v>25</v>
      </c>
      <c r="B113" s="30">
        <v>0</v>
      </c>
      <c r="C113" s="30">
        <v>0</v>
      </c>
      <c r="D113" s="25">
        <f t="shared" si="2"/>
        <v>0</v>
      </c>
      <c r="E113" s="30"/>
      <c r="F113" s="26"/>
      <c r="G113" s="30"/>
      <c r="H113" s="26"/>
      <c r="I113" s="30"/>
      <c r="J113" s="26"/>
      <c r="K113" s="30"/>
      <c r="L113" s="26"/>
      <c r="M113" s="30"/>
      <c r="N113" s="26"/>
      <c r="O113" s="30"/>
      <c r="P113" s="26"/>
      <c r="Q113" s="30"/>
      <c r="R113" s="26"/>
      <c r="S113" s="30"/>
      <c r="T113" s="26"/>
      <c r="U113" s="30"/>
      <c r="V113" s="26"/>
    </row>
    <row r="114" spans="1:22" ht="45">
      <c r="A114" s="22" t="s">
        <v>54</v>
      </c>
      <c r="B114" s="31">
        <f>B116+B117</f>
        <v>1.3</v>
      </c>
      <c r="C114" s="31">
        <f>C116+C117</f>
        <v>1.3</v>
      </c>
      <c r="D114" s="29">
        <f t="shared" si="2"/>
        <v>0</v>
      </c>
      <c r="E114" s="31"/>
      <c r="F114" s="28"/>
      <c r="G114" s="31"/>
      <c r="H114" s="28"/>
      <c r="I114" s="31"/>
      <c r="J114" s="28"/>
      <c r="K114" s="31"/>
      <c r="L114" s="28"/>
      <c r="M114" s="31"/>
      <c r="N114" s="28"/>
      <c r="O114" s="31"/>
      <c r="P114" s="28"/>
      <c r="Q114" s="31"/>
      <c r="R114" s="28"/>
      <c r="S114" s="31"/>
      <c r="T114" s="28"/>
      <c r="U114" s="31"/>
      <c r="V114" s="28"/>
    </row>
    <row r="115" spans="1:22" ht="15">
      <c r="A115" s="17" t="s">
        <v>4</v>
      </c>
      <c r="B115" s="30"/>
      <c r="C115" s="30"/>
      <c r="D115" s="27"/>
      <c r="E115" s="30"/>
      <c r="F115" s="41"/>
      <c r="G115" s="30"/>
      <c r="H115" s="41"/>
      <c r="I115" s="30"/>
      <c r="J115" s="41"/>
      <c r="K115" s="30"/>
      <c r="L115" s="41"/>
      <c r="M115" s="30"/>
      <c r="N115" s="41"/>
      <c r="O115" s="30"/>
      <c r="P115" s="41"/>
      <c r="Q115" s="30"/>
      <c r="R115" s="41"/>
      <c r="S115" s="30"/>
      <c r="T115" s="41"/>
      <c r="U115" s="30"/>
      <c r="V115" s="41"/>
    </row>
    <row r="116" spans="1:22" ht="45">
      <c r="A116" s="6" t="s">
        <v>24</v>
      </c>
      <c r="B116" s="30">
        <v>0</v>
      </c>
      <c r="C116" s="30">
        <v>0</v>
      </c>
      <c r="D116" s="25">
        <f t="shared" si="2"/>
        <v>0</v>
      </c>
      <c r="E116" s="30"/>
      <c r="F116" s="26"/>
      <c r="G116" s="30"/>
      <c r="H116" s="26"/>
      <c r="I116" s="30"/>
      <c r="J116" s="26"/>
      <c r="K116" s="30"/>
      <c r="L116" s="26"/>
      <c r="M116" s="30"/>
      <c r="N116" s="26"/>
      <c r="O116" s="30"/>
      <c r="P116" s="26"/>
      <c r="Q116" s="30"/>
      <c r="R116" s="26"/>
      <c r="S116" s="30"/>
      <c r="T116" s="26"/>
      <c r="U116" s="30"/>
      <c r="V116" s="26"/>
    </row>
    <row r="117" spans="1:22" ht="30">
      <c r="A117" s="17" t="s">
        <v>25</v>
      </c>
      <c r="B117" s="30">
        <v>1.3</v>
      </c>
      <c r="C117" s="30">
        <v>1.3</v>
      </c>
      <c r="D117" s="25">
        <f t="shared" si="2"/>
        <v>0</v>
      </c>
      <c r="E117" s="30"/>
      <c r="F117" s="26"/>
      <c r="G117" s="30"/>
      <c r="H117" s="26"/>
      <c r="I117" s="30"/>
      <c r="J117" s="26"/>
      <c r="K117" s="30"/>
      <c r="L117" s="26"/>
      <c r="M117" s="30"/>
      <c r="N117" s="26"/>
      <c r="O117" s="30"/>
      <c r="P117" s="26"/>
      <c r="Q117" s="30"/>
      <c r="R117" s="26"/>
      <c r="S117" s="30"/>
      <c r="T117" s="26"/>
      <c r="U117" s="30"/>
      <c r="V117" s="26"/>
    </row>
    <row r="118" spans="1:22" ht="165">
      <c r="A118" s="16" t="s">
        <v>65</v>
      </c>
      <c r="B118" s="31">
        <f>B120+B122+B121</f>
        <v>2</v>
      </c>
      <c r="C118" s="31">
        <f>C120+C122+C121</f>
        <v>72</v>
      </c>
      <c r="D118" s="29">
        <f t="shared" si="2"/>
        <v>70</v>
      </c>
      <c r="E118" s="31"/>
      <c r="F118" s="26"/>
      <c r="G118" s="31"/>
      <c r="H118" s="26"/>
      <c r="I118" s="31"/>
      <c r="J118" s="26"/>
      <c r="K118" s="31"/>
      <c r="L118" s="26"/>
      <c r="M118" s="31"/>
      <c r="N118" s="26"/>
      <c r="O118" s="31"/>
      <c r="P118" s="26"/>
      <c r="Q118" s="31"/>
      <c r="R118" s="26"/>
      <c r="S118" s="31"/>
      <c r="T118" s="26"/>
      <c r="U118" s="31"/>
      <c r="V118" s="26"/>
    </row>
    <row r="119" spans="1:22" ht="15">
      <c r="A119" s="17" t="s">
        <v>4</v>
      </c>
      <c r="B119" s="30"/>
      <c r="C119" s="30"/>
      <c r="D119" s="27"/>
      <c r="E119" s="30"/>
      <c r="F119" s="26"/>
      <c r="G119" s="30"/>
      <c r="H119" s="26"/>
      <c r="I119" s="30"/>
      <c r="J119" s="26"/>
      <c r="K119" s="30"/>
      <c r="L119" s="26"/>
      <c r="M119" s="30"/>
      <c r="N119" s="26"/>
      <c r="O119" s="30"/>
      <c r="P119" s="26"/>
      <c r="Q119" s="30"/>
      <c r="R119" s="26"/>
      <c r="S119" s="30"/>
      <c r="T119" s="26"/>
      <c r="U119" s="30"/>
      <c r="V119" s="26"/>
    </row>
    <row r="120" spans="1:22" ht="45">
      <c r="A120" s="6" t="s">
        <v>24</v>
      </c>
      <c r="B120" s="30">
        <v>0</v>
      </c>
      <c r="C120" s="30">
        <v>0</v>
      </c>
      <c r="D120" s="25">
        <f t="shared" si="2"/>
        <v>0</v>
      </c>
      <c r="E120" s="30"/>
      <c r="F120" s="26"/>
      <c r="G120" s="30"/>
      <c r="H120" s="26"/>
      <c r="I120" s="30"/>
      <c r="J120" s="26"/>
      <c r="K120" s="30"/>
      <c r="L120" s="26"/>
      <c r="M120" s="30"/>
      <c r="N120" s="26"/>
      <c r="O120" s="30"/>
      <c r="P120" s="26"/>
      <c r="Q120" s="30"/>
      <c r="R120" s="26"/>
      <c r="S120" s="30"/>
      <c r="T120" s="26"/>
      <c r="U120" s="30"/>
      <c r="V120" s="26"/>
    </row>
    <row r="121" spans="1:22" ht="30">
      <c r="A121" s="6" t="s">
        <v>69</v>
      </c>
      <c r="B121" s="30">
        <v>0</v>
      </c>
      <c r="C121" s="30">
        <v>70</v>
      </c>
      <c r="D121" s="25">
        <f t="shared" si="2"/>
        <v>70</v>
      </c>
      <c r="E121" s="30"/>
      <c r="F121" s="26"/>
      <c r="G121" s="30"/>
      <c r="H121" s="26"/>
      <c r="I121" s="30"/>
      <c r="J121" s="26"/>
      <c r="K121" s="30"/>
      <c r="L121" s="26"/>
      <c r="M121" s="30"/>
      <c r="N121" s="26"/>
      <c r="O121" s="30"/>
      <c r="P121" s="26"/>
      <c r="Q121" s="30"/>
      <c r="R121" s="26"/>
      <c r="S121" s="30"/>
      <c r="T121" s="26"/>
      <c r="U121" s="30"/>
      <c r="V121" s="26"/>
    </row>
    <row r="122" spans="1:22" ht="30">
      <c r="A122" s="17" t="s">
        <v>25</v>
      </c>
      <c r="B122" s="30">
        <v>2</v>
      </c>
      <c r="C122" s="30">
        <v>2</v>
      </c>
      <c r="D122" s="25">
        <f t="shared" si="2"/>
        <v>0</v>
      </c>
      <c r="E122" s="30"/>
      <c r="F122" s="26"/>
      <c r="G122" s="30"/>
      <c r="H122" s="26"/>
      <c r="I122" s="30"/>
      <c r="J122" s="26"/>
      <c r="K122" s="30"/>
      <c r="L122" s="26"/>
      <c r="M122" s="30"/>
      <c r="N122" s="26"/>
      <c r="O122" s="30"/>
      <c r="P122" s="26"/>
      <c r="Q122" s="30"/>
      <c r="R122" s="26"/>
      <c r="S122" s="30"/>
      <c r="T122" s="26"/>
      <c r="U122" s="30"/>
      <c r="V122" s="26"/>
    </row>
    <row r="123" spans="1:22" ht="30">
      <c r="A123" s="21" t="s">
        <v>55</v>
      </c>
      <c r="B123" s="31">
        <f>B125+B126</f>
        <v>8.2</v>
      </c>
      <c r="C123" s="31">
        <f>C125+C126</f>
        <v>8.2</v>
      </c>
      <c r="D123" s="29">
        <f t="shared" si="2"/>
        <v>0</v>
      </c>
      <c r="E123" s="31"/>
      <c r="F123" s="28"/>
      <c r="G123" s="31"/>
      <c r="H123" s="28"/>
      <c r="I123" s="31"/>
      <c r="J123" s="28"/>
      <c r="K123" s="31"/>
      <c r="L123" s="28"/>
      <c r="M123" s="31"/>
      <c r="N123" s="28"/>
      <c r="O123" s="31"/>
      <c r="P123" s="28"/>
      <c r="Q123" s="31"/>
      <c r="R123" s="28"/>
      <c r="S123" s="31"/>
      <c r="T123" s="28"/>
      <c r="U123" s="31"/>
      <c r="V123" s="28"/>
    </row>
    <row r="124" spans="1:22" ht="15">
      <c r="A124" s="17" t="s">
        <v>4</v>
      </c>
      <c r="B124" s="30"/>
      <c r="C124" s="30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1:22" ht="45">
      <c r="A125" s="6" t="s">
        <v>24</v>
      </c>
      <c r="B125" s="30">
        <v>0</v>
      </c>
      <c r="C125" s="30">
        <v>0</v>
      </c>
      <c r="D125" s="25">
        <f t="shared" si="2"/>
        <v>0</v>
      </c>
      <c r="E125" s="30"/>
      <c r="F125" s="26"/>
      <c r="G125" s="30"/>
      <c r="H125" s="26"/>
      <c r="I125" s="30"/>
      <c r="J125" s="26"/>
      <c r="K125" s="30"/>
      <c r="L125" s="26"/>
      <c r="M125" s="30"/>
      <c r="N125" s="26"/>
      <c r="O125" s="30"/>
      <c r="P125" s="26"/>
      <c r="Q125" s="30"/>
      <c r="R125" s="26"/>
      <c r="S125" s="30"/>
      <c r="T125" s="26"/>
      <c r="U125" s="30"/>
      <c r="V125" s="26"/>
    </row>
    <row r="126" spans="1:22" ht="30">
      <c r="A126" s="17" t="s">
        <v>25</v>
      </c>
      <c r="B126" s="30">
        <v>8.2</v>
      </c>
      <c r="C126" s="30">
        <v>8.2</v>
      </c>
      <c r="D126" s="25">
        <f t="shared" si="2"/>
        <v>0</v>
      </c>
      <c r="E126" s="30"/>
      <c r="F126" s="26"/>
      <c r="G126" s="30"/>
      <c r="H126" s="26"/>
      <c r="I126" s="30"/>
      <c r="J126" s="26"/>
      <c r="K126" s="30"/>
      <c r="L126" s="26"/>
      <c r="M126" s="30"/>
      <c r="N126" s="26"/>
      <c r="O126" s="30"/>
      <c r="P126" s="26"/>
      <c r="Q126" s="30"/>
      <c r="R126" s="26"/>
      <c r="S126" s="30"/>
      <c r="T126" s="26"/>
      <c r="U126" s="30"/>
      <c r="V126" s="26"/>
    </row>
    <row r="127" spans="1:22" ht="45.75" customHeight="1">
      <c r="A127" s="21" t="s">
        <v>56</v>
      </c>
      <c r="B127" s="31">
        <f>B129+B130</f>
        <v>0</v>
      </c>
      <c r="C127" s="31">
        <f>C129+C130</f>
        <v>0</v>
      </c>
      <c r="D127" s="29">
        <f t="shared" si="2"/>
        <v>0</v>
      </c>
      <c r="E127" s="31"/>
      <c r="F127" s="28"/>
      <c r="G127" s="31"/>
      <c r="H127" s="28"/>
      <c r="I127" s="31"/>
      <c r="J127" s="28"/>
      <c r="K127" s="31"/>
      <c r="L127" s="28"/>
      <c r="M127" s="31"/>
      <c r="N127" s="28"/>
      <c r="O127" s="31"/>
      <c r="P127" s="28"/>
      <c r="Q127" s="31"/>
      <c r="R127" s="28"/>
      <c r="S127" s="31"/>
      <c r="T127" s="28"/>
      <c r="U127" s="31"/>
      <c r="V127" s="28"/>
    </row>
    <row r="128" spans="1:22" ht="15">
      <c r="A128" s="17" t="s">
        <v>4</v>
      </c>
      <c r="B128" s="30"/>
      <c r="C128" s="30"/>
      <c r="D128" s="27"/>
      <c r="E128" s="30"/>
      <c r="F128" s="41"/>
      <c r="G128" s="30"/>
      <c r="H128" s="41"/>
      <c r="I128" s="30"/>
      <c r="J128" s="41"/>
      <c r="K128" s="30"/>
      <c r="L128" s="41"/>
      <c r="M128" s="30"/>
      <c r="N128" s="41"/>
      <c r="O128" s="30"/>
      <c r="P128" s="41"/>
      <c r="Q128" s="30"/>
      <c r="R128" s="41"/>
      <c r="S128" s="30"/>
      <c r="T128" s="41"/>
      <c r="U128" s="30"/>
      <c r="V128" s="41"/>
    </row>
    <row r="129" spans="1:22" ht="45">
      <c r="A129" s="6" t="s">
        <v>24</v>
      </c>
      <c r="B129" s="30">
        <v>0</v>
      </c>
      <c r="C129" s="30">
        <v>0</v>
      </c>
      <c r="D129" s="25">
        <f t="shared" si="2"/>
        <v>0</v>
      </c>
      <c r="E129" s="30"/>
      <c r="F129" s="26"/>
      <c r="G129" s="30"/>
      <c r="H129" s="26"/>
      <c r="I129" s="30"/>
      <c r="J129" s="26"/>
      <c r="K129" s="30"/>
      <c r="L129" s="26"/>
      <c r="M129" s="30"/>
      <c r="N129" s="26"/>
      <c r="O129" s="30"/>
      <c r="P129" s="26"/>
      <c r="Q129" s="30"/>
      <c r="R129" s="26"/>
      <c r="S129" s="30"/>
      <c r="T129" s="26"/>
      <c r="U129" s="30"/>
      <c r="V129" s="26"/>
    </row>
    <row r="130" spans="1:22" ht="30">
      <c r="A130" s="17" t="s">
        <v>25</v>
      </c>
      <c r="B130" s="30">
        <v>0</v>
      </c>
      <c r="C130" s="30">
        <v>0</v>
      </c>
      <c r="D130" s="25">
        <f>C130-B130</f>
        <v>0</v>
      </c>
      <c r="E130" s="30"/>
      <c r="F130" s="26"/>
      <c r="G130" s="30"/>
      <c r="H130" s="26"/>
      <c r="I130" s="30"/>
      <c r="J130" s="26"/>
      <c r="K130" s="30"/>
      <c r="L130" s="26"/>
      <c r="M130" s="30"/>
      <c r="N130" s="26"/>
      <c r="O130" s="30"/>
      <c r="P130" s="26"/>
      <c r="Q130" s="30"/>
      <c r="R130" s="26"/>
      <c r="S130" s="30"/>
      <c r="T130" s="26"/>
      <c r="U130" s="30"/>
      <c r="V130" s="26"/>
    </row>
    <row r="131" spans="1:22" ht="45">
      <c r="A131" s="21" t="s">
        <v>57</v>
      </c>
      <c r="B131" s="31">
        <f>B133+B134</f>
        <v>151.6</v>
      </c>
      <c r="C131" s="31">
        <f>C133+C134</f>
        <v>168.7</v>
      </c>
      <c r="D131" s="29">
        <f>C131-B131</f>
        <v>17.099999999999994</v>
      </c>
      <c r="E131" s="31"/>
      <c r="F131" s="28"/>
      <c r="G131" s="31"/>
      <c r="H131" s="28"/>
      <c r="I131" s="31"/>
      <c r="J131" s="28"/>
      <c r="K131" s="31"/>
      <c r="L131" s="28"/>
      <c r="M131" s="31"/>
      <c r="N131" s="28"/>
      <c r="O131" s="31"/>
      <c r="P131" s="28"/>
      <c r="Q131" s="31"/>
      <c r="R131" s="28"/>
      <c r="S131" s="31"/>
      <c r="T131" s="28"/>
      <c r="U131" s="31"/>
      <c r="V131" s="28"/>
    </row>
    <row r="132" spans="1:22" ht="15">
      <c r="A132" s="17" t="s">
        <v>4</v>
      </c>
      <c r="B132" s="30"/>
      <c r="C132" s="30"/>
      <c r="D132" s="27"/>
      <c r="E132" s="30"/>
      <c r="F132" s="41"/>
      <c r="G132" s="30"/>
      <c r="H132" s="41"/>
      <c r="I132" s="30"/>
      <c r="J132" s="41"/>
      <c r="K132" s="30"/>
      <c r="L132" s="41"/>
      <c r="M132" s="30"/>
      <c r="N132" s="41"/>
      <c r="O132" s="30"/>
      <c r="P132" s="41"/>
      <c r="Q132" s="30"/>
      <c r="R132" s="41"/>
      <c r="S132" s="30"/>
      <c r="T132" s="41"/>
      <c r="U132" s="30"/>
      <c r="V132" s="41"/>
    </row>
    <row r="133" spans="1:22" ht="45">
      <c r="A133" s="6" t="s">
        <v>24</v>
      </c>
      <c r="B133" s="30">
        <v>0</v>
      </c>
      <c r="C133" s="30">
        <v>0</v>
      </c>
      <c r="D133" s="25">
        <f>C133-B133</f>
        <v>0</v>
      </c>
      <c r="E133" s="30"/>
      <c r="F133" s="26"/>
      <c r="G133" s="30"/>
      <c r="H133" s="26"/>
      <c r="I133" s="30"/>
      <c r="J133" s="26"/>
      <c r="K133" s="30"/>
      <c r="L133" s="26"/>
      <c r="M133" s="30"/>
      <c r="N133" s="26"/>
      <c r="O133" s="30"/>
      <c r="P133" s="26"/>
      <c r="Q133" s="30"/>
      <c r="R133" s="26"/>
      <c r="S133" s="30"/>
      <c r="T133" s="26"/>
      <c r="U133" s="30"/>
      <c r="V133" s="26"/>
    </row>
    <row r="134" spans="1:22" ht="30">
      <c r="A134" s="17" t="s">
        <v>25</v>
      </c>
      <c r="B134" s="30">
        <v>151.6</v>
      </c>
      <c r="C134" s="30">
        <v>168.7</v>
      </c>
      <c r="D134" s="25">
        <f>C134-B134</f>
        <v>17.099999999999994</v>
      </c>
      <c r="E134" s="30"/>
      <c r="F134" s="26"/>
      <c r="G134" s="30"/>
      <c r="H134" s="26"/>
      <c r="I134" s="30"/>
      <c r="J134" s="26"/>
      <c r="K134" s="30"/>
      <c r="L134" s="26"/>
      <c r="M134" s="30"/>
      <c r="N134" s="26"/>
      <c r="O134" s="30"/>
      <c r="P134" s="26"/>
      <c r="Q134" s="30"/>
      <c r="R134" s="26"/>
      <c r="S134" s="30"/>
      <c r="T134" s="26"/>
      <c r="U134" s="30"/>
      <c r="V134" s="26"/>
    </row>
    <row r="135" spans="1:22" ht="30">
      <c r="A135" s="21" t="s">
        <v>61</v>
      </c>
      <c r="B135" s="31">
        <f>B137+B138</f>
        <v>20</v>
      </c>
      <c r="C135" s="31">
        <f>C137+C138</f>
        <v>20</v>
      </c>
      <c r="D135" s="29">
        <f>C135-B135</f>
        <v>0</v>
      </c>
      <c r="E135" s="31"/>
      <c r="F135" s="28"/>
      <c r="G135" s="31"/>
      <c r="H135" s="28"/>
      <c r="I135" s="31"/>
      <c r="J135" s="28"/>
      <c r="K135" s="31"/>
      <c r="L135" s="28"/>
      <c r="M135" s="31"/>
      <c r="N135" s="28"/>
      <c r="O135" s="31"/>
      <c r="P135" s="28"/>
      <c r="Q135" s="31"/>
      <c r="R135" s="28"/>
      <c r="S135" s="31"/>
      <c r="T135" s="28"/>
      <c r="U135" s="31"/>
      <c r="V135" s="28"/>
    </row>
    <row r="136" spans="1:22" ht="15">
      <c r="A136" s="17" t="s">
        <v>4</v>
      </c>
      <c r="B136" s="30"/>
      <c r="C136" s="30"/>
      <c r="D136" s="27"/>
      <c r="E136" s="30"/>
      <c r="F136" s="41"/>
      <c r="G136" s="30"/>
      <c r="H136" s="41"/>
      <c r="I136" s="30"/>
      <c r="J136" s="41"/>
      <c r="K136" s="30"/>
      <c r="L136" s="41"/>
      <c r="M136" s="30"/>
      <c r="N136" s="41"/>
      <c r="O136" s="30"/>
      <c r="P136" s="41"/>
      <c r="Q136" s="30"/>
      <c r="R136" s="41"/>
      <c r="S136" s="30"/>
      <c r="T136" s="41"/>
      <c r="U136" s="30"/>
      <c r="V136" s="41"/>
    </row>
    <row r="137" spans="1:22" ht="45">
      <c r="A137" s="6" t="s">
        <v>24</v>
      </c>
      <c r="B137" s="30">
        <v>0</v>
      </c>
      <c r="C137" s="30">
        <v>0</v>
      </c>
      <c r="D137" s="25">
        <f>C137-B137</f>
        <v>0</v>
      </c>
      <c r="E137" s="30"/>
      <c r="F137" s="26"/>
      <c r="G137" s="30"/>
      <c r="H137" s="26"/>
      <c r="I137" s="30"/>
      <c r="J137" s="26"/>
      <c r="K137" s="30"/>
      <c r="L137" s="26"/>
      <c r="M137" s="30"/>
      <c r="N137" s="26"/>
      <c r="O137" s="30"/>
      <c r="P137" s="26"/>
      <c r="Q137" s="30"/>
      <c r="R137" s="26"/>
      <c r="S137" s="30"/>
      <c r="T137" s="26"/>
      <c r="U137" s="30"/>
      <c r="V137" s="26"/>
    </row>
    <row r="138" spans="1:22" ht="30">
      <c r="A138" s="17" t="s">
        <v>25</v>
      </c>
      <c r="B138" s="30">
        <v>20</v>
      </c>
      <c r="C138" s="30">
        <v>20</v>
      </c>
      <c r="D138" s="25">
        <f>C138-B138</f>
        <v>0</v>
      </c>
      <c r="E138" s="30"/>
      <c r="F138" s="26"/>
      <c r="G138" s="30"/>
      <c r="H138" s="26"/>
      <c r="I138" s="30"/>
      <c r="J138" s="26"/>
      <c r="K138" s="30"/>
      <c r="L138" s="26"/>
      <c r="M138" s="30"/>
      <c r="N138" s="26"/>
      <c r="O138" s="30"/>
      <c r="P138" s="26"/>
      <c r="Q138" s="30"/>
      <c r="R138" s="26"/>
      <c r="S138" s="30"/>
      <c r="T138" s="26"/>
      <c r="U138" s="30"/>
      <c r="V138" s="26"/>
    </row>
    <row r="139" spans="1:8" ht="27.75" customHeight="1">
      <c r="A139" s="42" t="s">
        <v>58</v>
      </c>
      <c r="B139" s="42"/>
      <c r="C139" s="42"/>
      <c r="D139" s="42"/>
      <c r="E139" s="42"/>
      <c r="F139" s="42"/>
      <c r="G139" s="42"/>
      <c r="H139" s="42"/>
    </row>
    <row r="140" spans="1:8" ht="12.75">
      <c r="A140" s="15" t="s">
        <v>66</v>
      </c>
      <c r="B140" s="15"/>
      <c r="C140" s="15"/>
      <c r="D140" s="15"/>
      <c r="E140" s="15"/>
      <c r="F140" s="15"/>
      <c r="G140" s="15"/>
      <c r="H140" s="15"/>
    </row>
    <row r="141" spans="1:8" ht="12.75">
      <c r="A141" s="15" t="s">
        <v>32</v>
      </c>
      <c r="B141" s="15"/>
      <c r="C141" s="15"/>
      <c r="D141" s="15"/>
      <c r="E141" s="15"/>
      <c r="F141" s="15"/>
      <c r="G141" s="15"/>
      <c r="H141" s="15"/>
    </row>
    <row r="142" spans="1:8" ht="12.75">
      <c r="A142" s="15" t="s">
        <v>33</v>
      </c>
      <c r="B142" s="15"/>
      <c r="C142" s="15"/>
      <c r="D142" s="15"/>
      <c r="E142" s="15"/>
      <c r="F142" s="15"/>
      <c r="G142" s="15"/>
      <c r="H142" s="15"/>
    </row>
  </sheetData>
  <sheetProtection/>
  <mergeCells count="5">
    <mergeCell ref="A139:H139"/>
    <mergeCell ref="E1:H1"/>
    <mergeCell ref="E2:H2"/>
    <mergeCell ref="G6:H6"/>
    <mergeCell ref="A4:H4"/>
  </mergeCells>
  <printOptions/>
  <pageMargins left="0.5511811023622047" right="0.15748031496062992" top="0.4724409448818898" bottom="0.5905511811023623" header="0.5118110236220472" footer="0.31496062992125984"/>
  <pageSetup horizontalDpi="600" verticalDpi="600" orientation="portrait" paperSize="9" scale="61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2017-02-08T09:05:10Z</cp:lastPrinted>
  <dcterms:created xsi:type="dcterms:W3CDTF">2010-12-20T12:10:17Z</dcterms:created>
  <dcterms:modified xsi:type="dcterms:W3CDTF">2017-02-08T09:07:23Z</dcterms:modified>
  <cp:category/>
  <cp:version/>
  <cp:contentType/>
  <cp:contentStatus/>
</cp:coreProperties>
</file>