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'Общая'!$A$1:$E$56</definedName>
  </definedNames>
  <calcPr fullCalcOnLoad="1"/>
</workbook>
</file>

<file path=xl/sharedStrings.xml><?xml version="1.0" encoding="utf-8"?>
<sst xmlns="http://schemas.openxmlformats.org/spreadsheetml/2006/main" count="107" uniqueCount="107">
  <si>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</si>
  <si>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</si>
  <si>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</si>
  <si>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</si>
  <si>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</si>
  <si>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</si>
  <si>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</si>
  <si>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</si>
  <si>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</si>
  <si>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</si>
  <si>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</si>
  <si>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</si>
  <si>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</si>
  <si>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</si>
  <si>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</si>
  <si>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</si>
  <si>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</si>
  <si>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</si>
  <si>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</si>
  <si>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</si>
  <si>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</si>
  <si>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</si>
  <si>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</si>
  <si>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</si>
  <si>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</si>
  <si>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</si>
  <si>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</si>
  <si>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</si>
  <si>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</si>
  <si>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</si>
  <si>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</si>
  <si>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</si>
  <si>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</si>
  <si>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</si>
  <si>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</si>
  <si>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</si>
  <si>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</si>
  <si>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</si>
  <si>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</si>
  <si>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</si>
  <si>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</si>
  <si>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</si>
  <si>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</si>
  <si>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</si>
  <si>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</si>
  <si>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</si>
  <si>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</si>
  <si>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</si>
  <si>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</si>
  <si>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</si>
  <si>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</si>
  <si>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</si>
  <si>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</si>
  <si>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</si>
  <si>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</si>
  <si>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</si>
  <si>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</si>
  <si>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</si>
  <si>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</si>
  <si>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</si>
  <si>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</si>
  <si>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</si>
  <si>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</si>
  <si>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</si>
  <si>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2020 год</t>
  </si>
  <si>
    <t>2021 год</t>
  </si>
  <si>
    <t>2 02 10000 00 0000 150</t>
  </si>
  <si>
    <t>2 02 15001 10 0000 150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</si>
  <si>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</si>
  <si>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</si>
  <si>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</si>
  <si>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</si>
  <si>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</si>
  <si>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</si>
  <si>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</si>
  <si>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</si>
  <si>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</si>
  <si>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</si>
  <si>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</si>
  <si>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</si>
  <si>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</si>
  <si>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Доходы  бюджета муниципального образования поселок  Красное Эхо (сельское поселение)  на 2020 год и на плановый период 2021 и 2022 годов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</si>
  <si>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</si>
  <si>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</si>
  <si>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2 02 40014 10 8008 150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</si>
  <si>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</si>
  <si>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</si>
  <si>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</si>
  <si>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</si>
  <si>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</si>
  <si>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</si>
  <si>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</si>
  <si>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ДОХОДЫ ОТ ОКАЗАНИЯ ПЛАТНЫХ УСЛУГ  И КОМПЕНСАЦИИ ЗАТРАТ ГОСУДАРСТВА</t>
  </si>
  <si>
    <t>2 02 30024 10 6182 150</t>
  </si>
  <si>
    <t>Субвенции бюджетам сельских поселений на выполнение передаваемых полномочий субъектов Российское Федерации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</si>
  <si>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</si>
  <si>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</si>
  <si>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1 13 01995 10 0000 130</t>
  </si>
  <si>
    <t>1 13 01990 00 0000 130</t>
  </si>
  <si>
    <t>1 13 01000 00 0000 130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</si>
  <si>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</si>
  <si>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</si>
  <si>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</si>
  <si>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</si>
  <si>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</si>
  <si>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</si>
  <si>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t xml:space="preserve">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31.01.2020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186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</si>
</sst>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1">
      <alignment horizontal="left" wrapText="1" indent="2"/>
      <protection/>
    </xf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shrinkToFit="1"/>
    </xf>
    <xf numFmtId="178" fontId="3" fillId="0" borderId="12" xfId="0" applyNumberFormat="1" applyFont="1" applyFill="1" applyBorder="1" applyAlignment="1">
      <alignment horizontal="right" vertical="top" wrapText="1"/>
    </xf>
    <xf numFmtId="178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/>
    </xf>
    <xf numFmtId="178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178" fontId="2" fillId="24" borderId="12" xfId="0" applyNumberFormat="1" applyFont="1" applyFill="1" applyBorder="1" applyAlignment="1">
      <alignment horizontal="right" vertical="top"/>
    </xf>
    <xf numFmtId="0" fontId="1" fillId="24" borderId="12" xfId="0" applyFont="1" applyFill="1" applyBorder="1" applyAlignment="1">
      <alignment horizontal="left" vertical="top" wrapText="1"/>
    </xf>
    <xf numFmtId="178" fontId="2" fillId="24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/>
    </xf>
    <xf numFmtId="49" fontId="1" fillId="0" borderId="12" xfId="0" applyNumberFormat="1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1" fillId="24" borderId="12" xfId="0" applyFont="1" applyFill="1" applyBorder="1" applyAlignment="1">
      <alignment horizontal="left" vertical="top" shrinkToFi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24" borderId="12" xfId="0" applyFont="1" applyFill="1" applyBorder="1" applyAlignment="1">
      <alignment horizontal="justify" vertical="top" wrapText="1"/>
    </xf>
    <xf numFmtId="0" fontId="5" fillId="25" borderId="12" xfId="0" applyFont="1" applyFill="1" applyBorder="1" applyAlignment="1">
      <alignment horizontal="justify" vertical="top" wrapText="1"/>
    </xf>
    <xf numFmtId="179" fontId="2" fillId="0" borderId="12" xfId="0" applyNumberFormat="1" applyFont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horizontal="right" vertical="top" wrapText="1"/>
    </xf>
    <xf numFmtId="179" fontId="2" fillId="0" borderId="12" xfId="0" applyNumberFormat="1" applyFont="1" applyFill="1" applyBorder="1" applyAlignment="1">
      <alignment vertical="justify" wrapText="1"/>
    </xf>
    <xf numFmtId="0" fontId="1" fillId="0" borderId="12" xfId="0" applyFont="1" applyBorder="1" applyAlignment="1">
      <alignment horizontal="left" vertical="top" wrapText="1"/>
    </xf>
    <xf numFmtId="179" fontId="2" fillId="24" borderId="12" xfId="0" applyNumberFormat="1" applyFont="1" applyFill="1" applyBorder="1" applyAlignment="1">
      <alignment vertical="justify" wrapText="1"/>
    </xf>
    <xf numFmtId="178" fontId="3" fillId="24" borderId="12" xfId="0" applyNumberFormat="1" applyFont="1" applyFill="1" applyBorder="1" applyAlignment="1">
      <alignment horizontal="right" vertical="top" wrapText="1"/>
    </xf>
    <xf numFmtId="0" fontId="1" fillId="24" borderId="0" xfId="0" applyFont="1" applyFill="1" applyAlignment="1">
      <alignment vertical="justify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26" borderId="12" xfId="0" applyNumberFormat="1" applyFont="1" applyFill="1" applyBorder="1" applyAlignment="1">
      <alignment horizontal="left" vertical="top"/>
    </xf>
    <xf numFmtId="0" fontId="5" fillId="26" borderId="12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179" fontId="1" fillId="0" borderId="12" xfId="0" applyNumberFormat="1" applyFont="1" applyBorder="1" applyAlignment="1">
      <alignment vertical="top" wrapText="1"/>
    </xf>
    <xf numFmtId="49" fontId="10" fillId="0" borderId="12" xfId="35" applyNumberFormat="1" applyFont="1" applyBorder="1" applyAlignment="1" applyProtection="1">
      <alignment horizontal="left" vertical="top"/>
      <protection/>
    </xf>
    <xf numFmtId="0" fontId="10" fillId="0" borderId="12" xfId="34" applyNumberFormat="1" applyFont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2 2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20" zoomScaleSheetLayoutView="120" workbookViewId="0" topLeftCell="A1">
      <selection activeCell="C53" sqref="C53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53" t="s">
        <v>46</v>
      </c>
      <c r="B1" s="53"/>
      <c r="C1" s="53"/>
      <c r="D1" s="53"/>
      <c r="E1" s="53"/>
    </row>
    <row r="2" spans="1:5" s="2" customFormat="1" ht="15.75">
      <c r="A2" s="1"/>
      <c r="B2" s="53" t="s">
        <v>50</v>
      </c>
      <c r="C2" s="53"/>
      <c r="D2" s="53"/>
      <c r="E2" s="53"/>
    </row>
    <row r="3" spans="1:5" s="2" customFormat="1" ht="15.75" customHeight="1">
      <c r="A3" s="54" t="s">
        <v>106</v>
      </c>
      <c r="B3" s="54"/>
      <c r="C3" s="54"/>
      <c r="D3" s="54"/>
      <c r="E3" s="54"/>
    </row>
    <row r="4" spans="1:3" s="2" customFormat="1" ht="28.5" customHeight="1">
      <c r="A4" s="4"/>
      <c r="B4" s="4"/>
      <c r="C4" s="1"/>
    </row>
    <row r="5" spans="1:5" ht="69" customHeight="1">
      <c r="A5" s="52" t="s">
        <v>81</v>
      </c>
      <c r="B5" s="52"/>
      <c r="C5" s="52"/>
      <c r="D5" s="52"/>
      <c r="E5" s="52"/>
    </row>
    <row r="6" spans="1:5" ht="15.75">
      <c r="A6" s="4"/>
      <c r="B6" s="4"/>
      <c r="E6" s="5" t="s">
        <v>6</v>
      </c>
    </row>
    <row r="7" spans="1:5" ht="38.25">
      <c r="A7" s="45" t="s">
        <v>16</v>
      </c>
      <c r="B7" s="45" t="s">
        <v>17</v>
      </c>
      <c r="C7" s="44" t="s">
        <v>64</v>
      </c>
      <c r="D7" s="44" t="s">
        <v>65</v>
      </c>
      <c r="E7" s="44" t="s">
        <v>77</v>
      </c>
    </row>
    <row r="8" spans="1:5" ht="15.75">
      <c r="A8" s="13" t="s">
        <v>0</v>
      </c>
      <c r="B8" s="14" t="s">
        <v>20</v>
      </c>
      <c r="C8" s="15">
        <f>C9+C15+C23+C26+C30+C34</f>
        <v>7098</v>
      </c>
      <c r="D8" s="15">
        <f>D9+D15+D23+D26+D30+D34</f>
        <v>7259</v>
      </c>
      <c r="E8" s="15">
        <f>E9+E15+E23+E26+E30+E34</f>
        <v>7429</v>
      </c>
    </row>
    <row r="9" spans="1:5" ht="15.75">
      <c r="A9" s="13" t="s">
        <v>1</v>
      </c>
      <c r="B9" s="14" t="s">
        <v>8</v>
      </c>
      <c r="C9" s="15">
        <f>C10</f>
        <v>1931</v>
      </c>
      <c r="D9" s="15">
        <f>D10</f>
        <v>2056</v>
      </c>
      <c r="E9" s="15">
        <f>E10</f>
        <v>2195</v>
      </c>
    </row>
    <row r="10" spans="1:5" ht="15.75">
      <c r="A10" s="13" t="s">
        <v>2</v>
      </c>
      <c r="B10" s="14" t="s">
        <v>15</v>
      </c>
      <c r="C10" s="15">
        <f>C11++C12+C13+C14</f>
        <v>1931</v>
      </c>
      <c r="D10" s="15">
        <f>D11++D12+D13+D14</f>
        <v>2056</v>
      </c>
      <c r="E10" s="15">
        <f>E11++E12+E13+E14</f>
        <v>2195</v>
      </c>
    </row>
    <row r="11" spans="1:5" ht="80.25" customHeight="1">
      <c r="A11" s="16" t="s">
        <v>27</v>
      </c>
      <c r="B11" s="31" t="s">
        <v>28</v>
      </c>
      <c r="C11" s="17">
        <v>1891</v>
      </c>
      <c r="D11" s="17">
        <v>2014</v>
      </c>
      <c r="E11" s="17">
        <v>2149</v>
      </c>
    </row>
    <row r="12" spans="1:5" ht="117" customHeight="1">
      <c r="A12" s="16" t="s">
        <v>82</v>
      </c>
      <c r="B12" s="31" t="s">
        <v>83</v>
      </c>
      <c r="C12" s="17">
        <v>16</v>
      </c>
      <c r="D12" s="17">
        <v>17</v>
      </c>
      <c r="E12" s="17">
        <v>19</v>
      </c>
    </row>
    <row r="13" spans="1:5" ht="54.75" customHeight="1">
      <c r="A13" s="16" t="s">
        <v>33</v>
      </c>
      <c r="B13" s="31" t="s">
        <v>34</v>
      </c>
      <c r="C13" s="23">
        <v>13</v>
      </c>
      <c r="D13" s="23">
        <v>13</v>
      </c>
      <c r="E13" s="23">
        <v>14</v>
      </c>
    </row>
    <row r="14" spans="1:5" ht="89.25" customHeight="1">
      <c r="A14" s="16" t="s">
        <v>47</v>
      </c>
      <c r="B14" s="31" t="s">
        <v>48</v>
      </c>
      <c r="C14" s="17">
        <v>11</v>
      </c>
      <c r="D14" s="17">
        <v>12</v>
      </c>
      <c r="E14" s="17">
        <v>13</v>
      </c>
    </row>
    <row r="15" spans="1:5" ht="15.75">
      <c r="A15" s="13" t="s">
        <v>3</v>
      </c>
      <c r="B15" s="14" t="s">
        <v>9</v>
      </c>
      <c r="C15" s="15">
        <f>C16+C18</f>
        <v>4959</v>
      </c>
      <c r="D15" s="15">
        <f>D16+D18</f>
        <v>4984</v>
      </c>
      <c r="E15" s="15">
        <f>E16+E18</f>
        <v>5005</v>
      </c>
    </row>
    <row r="16" spans="1:5" ht="15.75">
      <c r="A16" s="16" t="s">
        <v>4</v>
      </c>
      <c r="B16" s="6" t="s">
        <v>12</v>
      </c>
      <c r="C16" s="17">
        <f>C17</f>
        <v>208</v>
      </c>
      <c r="D16" s="17">
        <f>D17</f>
        <v>212</v>
      </c>
      <c r="E16" s="17">
        <f>E17</f>
        <v>216</v>
      </c>
    </row>
    <row r="17" spans="1:5" ht="38.25" customHeight="1">
      <c r="A17" s="16" t="s">
        <v>18</v>
      </c>
      <c r="B17" s="32" t="s">
        <v>44</v>
      </c>
      <c r="C17" s="17">
        <v>208</v>
      </c>
      <c r="D17" s="17">
        <v>212</v>
      </c>
      <c r="E17" s="17">
        <v>216</v>
      </c>
    </row>
    <row r="18" spans="1:5" ht="21.75" customHeight="1">
      <c r="A18" s="16" t="s">
        <v>5</v>
      </c>
      <c r="B18" s="32" t="s">
        <v>13</v>
      </c>
      <c r="C18" s="17">
        <f>C19+C21</f>
        <v>4751</v>
      </c>
      <c r="D18" s="17">
        <f>D19+D21</f>
        <v>4772</v>
      </c>
      <c r="E18" s="17">
        <f>E19+E21</f>
        <v>4789</v>
      </c>
    </row>
    <row r="19" spans="1:5" ht="18.75" customHeight="1">
      <c r="A19" s="26" t="s">
        <v>40</v>
      </c>
      <c r="B19" s="32" t="s">
        <v>41</v>
      </c>
      <c r="C19" s="17">
        <f>C20</f>
        <v>3520</v>
      </c>
      <c r="D19" s="17">
        <f>D20</f>
        <v>3530</v>
      </c>
      <c r="E19" s="17">
        <f>E20</f>
        <v>3537</v>
      </c>
    </row>
    <row r="20" spans="1:5" ht="38.25" customHeight="1">
      <c r="A20" s="16" t="s">
        <v>35</v>
      </c>
      <c r="B20" s="32" t="s">
        <v>36</v>
      </c>
      <c r="C20" s="17">
        <v>3520</v>
      </c>
      <c r="D20" s="17">
        <v>3530</v>
      </c>
      <c r="E20" s="17">
        <v>3537</v>
      </c>
    </row>
    <row r="21" spans="1:5" ht="16.5" customHeight="1">
      <c r="A21" s="16" t="s">
        <v>37</v>
      </c>
      <c r="B21" s="32" t="s">
        <v>38</v>
      </c>
      <c r="C21" s="17">
        <f>C22</f>
        <v>1231</v>
      </c>
      <c r="D21" s="17">
        <f>D22</f>
        <v>1242</v>
      </c>
      <c r="E21" s="17">
        <f>E22</f>
        <v>1252</v>
      </c>
    </row>
    <row r="22" spans="1:5" ht="36" customHeight="1">
      <c r="A22" s="26" t="s">
        <v>39</v>
      </c>
      <c r="B22" s="22" t="s">
        <v>45</v>
      </c>
      <c r="C22" s="17">
        <v>1231</v>
      </c>
      <c r="D22" s="17">
        <v>1242</v>
      </c>
      <c r="E22" s="17">
        <v>1252</v>
      </c>
    </row>
    <row r="23" spans="1:5" ht="15.75">
      <c r="A23" s="13" t="s">
        <v>19</v>
      </c>
      <c r="B23" s="14" t="s">
        <v>21</v>
      </c>
      <c r="C23" s="15">
        <f aca="true" t="shared" si="0" ref="C23:E24">C24</f>
        <v>50</v>
      </c>
      <c r="D23" s="15">
        <f>D24</f>
        <v>53</v>
      </c>
      <c r="E23" s="15">
        <f t="shared" si="0"/>
        <v>55</v>
      </c>
    </row>
    <row r="24" spans="1:5" ht="50.25" customHeight="1">
      <c r="A24" s="16" t="s">
        <v>23</v>
      </c>
      <c r="B24" s="32" t="s">
        <v>29</v>
      </c>
      <c r="C24" s="17">
        <f t="shared" si="0"/>
        <v>50</v>
      </c>
      <c r="D24" s="17">
        <f>D25</f>
        <v>53</v>
      </c>
      <c r="E24" s="17">
        <f t="shared" si="0"/>
        <v>55</v>
      </c>
    </row>
    <row r="25" spans="1:5" ht="78" customHeight="1">
      <c r="A25" s="16" t="s">
        <v>63</v>
      </c>
      <c r="B25" s="32" t="s">
        <v>61</v>
      </c>
      <c r="C25" s="17">
        <v>50</v>
      </c>
      <c r="D25" s="17">
        <v>53</v>
      </c>
      <c r="E25" s="17">
        <v>55</v>
      </c>
    </row>
    <row r="26" spans="1:5" ht="40.5" customHeight="1">
      <c r="A26" s="13" t="s">
        <v>7</v>
      </c>
      <c r="B26" s="33" t="s">
        <v>14</v>
      </c>
      <c r="C26" s="15">
        <f>C27</f>
        <v>105</v>
      </c>
      <c r="D26" s="15">
        <f>D27</f>
        <v>112</v>
      </c>
      <c r="E26" s="15">
        <f>E27</f>
        <v>120</v>
      </c>
    </row>
    <row r="27" spans="1:5" ht="80.25" customHeight="1">
      <c r="A27" s="16" t="s">
        <v>52</v>
      </c>
      <c r="B27" s="32" t="s">
        <v>54</v>
      </c>
      <c r="C27" s="17">
        <f aca="true" t="shared" si="1" ref="C27:E28">C28</f>
        <v>105</v>
      </c>
      <c r="D27" s="17">
        <f t="shared" si="1"/>
        <v>112</v>
      </c>
      <c r="E27" s="17">
        <f t="shared" si="1"/>
        <v>120</v>
      </c>
    </row>
    <row r="28" spans="1:5" ht="78" customHeight="1">
      <c r="A28" s="16" t="s">
        <v>57</v>
      </c>
      <c r="B28" s="32" t="s">
        <v>55</v>
      </c>
      <c r="C28" s="17">
        <f t="shared" si="1"/>
        <v>105</v>
      </c>
      <c r="D28" s="17">
        <f t="shared" si="1"/>
        <v>112</v>
      </c>
      <c r="E28" s="17">
        <f t="shared" si="1"/>
        <v>120</v>
      </c>
    </row>
    <row r="29" spans="1:5" ht="79.5" customHeight="1">
      <c r="A29" s="16" t="s">
        <v>56</v>
      </c>
      <c r="B29" s="32" t="s">
        <v>53</v>
      </c>
      <c r="C29" s="17">
        <v>105</v>
      </c>
      <c r="D29" s="17">
        <v>112</v>
      </c>
      <c r="E29" s="17">
        <v>120</v>
      </c>
    </row>
    <row r="30" spans="1:5" ht="25.5">
      <c r="A30" s="18" t="s">
        <v>26</v>
      </c>
      <c r="B30" s="34" t="s">
        <v>92</v>
      </c>
      <c r="C30" s="15">
        <f>C31</f>
        <v>45</v>
      </c>
      <c r="D30" s="15">
        <f aca="true" t="shared" si="2" ref="D30:E32">D31</f>
        <v>45</v>
      </c>
      <c r="E30" s="15">
        <f t="shared" si="2"/>
        <v>45</v>
      </c>
    </row>
    <row r="31" spans="1:5" ht="18" customHeight="1">
      <c r="A31" s="6" t="s">
        <v>99</v>
      </c>
      <c r="B31" s="32" t="s">
        <v>88</v>
      </c>
      <c r="C31" s="17">
        <f>C32</f>
        <v>45</v>
      </c>
      <c r="D31" s="17">
        <f t="shared" si="2"/>
        <v>45</v>
      </c>
      <c r="E31" s="17">
        <f t="shared" si="2"/>
        <v>45</v>
      </c>
    </row>
    <row r="32" spans="1:5" ht="24.75" customHeight="1">
      <c r="A32" s="6" t="s">
        <v>98</v>
      </c>
      <c r="B32" s="32" t="s">
        <v>89</v>
      </c>
      <c r="C32" s="17">
        <f>C33</f>
        <v>45</v>
      </c>
      <c r="D32" s="17">
        <f t="shared" si="2"/>
        <v>45</v>
      </c>
      <c r="E32" s="17">
        <f t="shared" si="2"/>
        <v>45</v>
      </c>
    </row>
    <row r="33" spans="1:5" ht="28.5" customHeight="1">
      <c r="A33" s="6" t="s">
        <v>97</v>
      </c>
      <c r="B33" s="32" t="s">
        <v>90</v>
      </c>
      <c r="C33" s="17">
        <v>45</v>
      </c>
      <c r="D33" s="17">
        <v>45</v>
      </c>
      <c r="E33" s="17">
        <v>45</v>
      </c>
    </row>
    <row r="34" spans="1:5" ht="33" customHeight="1">
      <c r="A34" s="46" t="s">
        <v>30</v>
      </c>
      <c r="B34" s="47" t="s">
        <v>31</v>
      </c>
      <c r="C34" s="15">
        <f aca="true" t="shared" si="3" ref="C34:E35">C35</f>
        <v>8</v>
      </c>
      <c r="D34" s="15">
        <f t="shared" si="3"/>
        <v>9</v>
      </c>
      <c r="E34" s="15">
        <f t="shared" si="3"/>
        <v>9</v>
      </c>
    </row>
    <row r="35" spans="1:5" ht="37.5" customHeight="1">
      <c r="A35" s="27" t="s">
        <v>78</v>
      </c>
      <c r="B35" s="32" t="s">
        <v>80</v>
      </c>
      <c r="C35" s="17">
        <f t="shared" si="3"/>
        <v>8</v>
      </c>
      <c r="D35" s="17">
        <f t="shared" si="3"/>
        <v>9</v>
      </c>
      <c r="E35" s="17">
        <f t="shared" si="3"/>
        <v>9</v>
      </c>
    </row>
    <row r="36" spans="1:5" ht="53.25" customHeight="1">
      <c r="A36" s="27" t="s">
        <v>79</v>
      </c>
      <c r="B36" s="22" t="s">
        <v>91</v>
      </c>
      <c r="C36" s="17">
        <v>8</v>
      </c>
      <c r="D36" s="17">
        <v>9</v>
      </c>
      <c r="E36" s="17">
        <v>9</v>
      </c>
    </row>
    <row r="37" spans="1:5" ht="21" customHeight="1">
      <c r="A37" s="7" t="s">
        <v>24</v>
      </c>
      <c r="B37" s="33" t="s">
        <v>10</v>
      </c>
      <c r="C37" s="8">
        <f>C38+C54</f>
        <v>17761.399999999998</v>
      </c>
      <c r="D37" s="8">
        <f>D38+D54</f>
        <v>5097.2</v>
      </c>
      <c r="E37" s="8">
        <f>E38+E54</f>
        <v>5392.099999999999</v>
      </c>
    </row>
    <row r="38" spans="1:5" ht="39" customHeight="1">
      <c r="A38" s="7" t="s">
        <v>25</v>
      </c>
      <c r="B38" s="33" t="s">
        <v>22</v>
      </c>
      <c r="C38" s="8">
        <f>C39+C41+C45+C48</f>
        <v>18338.6</v>
      </c>
      <c r="D38" s="8">
        <f>D39+D41+D45+D48</f>
        <v>5097.2</v>
      </c>
      <c r="E38" s="8">
        <f>E39+E41+E45+E48</f>
        <v>5392.099999999999</v>
      </c>
    </row>
    <row r="39" spans="1:5" ht="30.75" customHeight="1">
      <c r="A39" s="7" t="s">
        <v>66</v>
      </c>
      <c r="B39" s="34" t="s">
        <v>60</v>
      </c>
      <c r="C39" s="8">
        <f>C40</f>
        <v>2841</v>
      </c>
      <c r="D39" s="8">
        <f>D40</f>
        <v>2680</v>
      </c>
      <c r="E39" s="8">
        <f>E40</f>
        <v>2510</v>
      </c>
    </row>
    <row r="40" spans="1:5" ht="27.75" customHeight="1">
      <c r="A40" s="24" t="s">
        <v>67</v>
      </c>
      <c r="B40" s="22" t="s">
        <v>42</v>
      </c>
      <c r="C40" s="25">
        <v>2841</v>
      </c>
      <c r="D40" s="41">
        <v>2680</v>
      </c>
      <c r="E40" s="41">
        <v>2510</v>
      </c>
    </row>
    <row r="41" spans="1:5" ht="25.5" customHeight="1">
      <c r="A41" s="7" t="s">
        <v>68</v>
      </c>
      <c r="B41" s="36" t="s">
        <v>58</v>
      </c>
      <c r="C41" s="8">
        <f>SUM(C42:C44)</f>
        <v>3551</v>
      </c>
      <c r="D41" s="8">
        <f>SUM(D42:D44)</f>
        <v>2168.9</v>
      </c>
      <c r="E41" s="8">
        <f>SUM(E42:E44)</f>
        <v>2619.9</v>
      </c>
    </row>
    <row r="42" spans="1:5" ht="90.75" customHeight="1">
      <c r="A42" s="11" t="s">
        <v>86</v>
      </c>
      <c r="B42" s="32" t="s">
        <v>87</v>
      </c>
      <c r="C42" s="9">
        <v>1377.5</v>
      </c>
      <c r="D42" s="9">
        <v>1077.4</v>
      </c>
      <c r="E42" s="38">
        <v>1528.4</v>
      </c>
    </row>
    <row r="43" spans="1:5" ht="52.5" customHeight="1">
      <c r="A43" s="40" t="s">
        <v>76</v>
      </c>
      <c r="B43" s="48" t="s">
        <v>75</v>
      </c>
      <c r="C43" s="49">
        <v>1082</v>
      </c>
      <c r="D43" s="49">
        <v>0</v>
      </c>
      <c r="E43" s="49">
        <v>0</v>
      </c>
    </row>
    <row r="44" spans="1:5" s="10" customFormat="1" ht="80.25" customHeight="1">
      <c r="A44" s="28" t="s">
        <v>69</v>
      </c>
      <c r="B44" s="22" t="s">
        <v>62</v>
      </c>
      <c r="C44" s="21">
        <v>1091.5</v>
      </c>
      <c r="D44" s="37">
        <v>1091.5</v>
      </c>
      <c r="E44" s="37">
        <v>1091.5</v>
      </c>
    </row>
    <row r="45" spans="1:5" ht="26.25" customHeight="1">
      <c r="A45" s="7" t="s">
        <v>70</v>
      </c>
      <c r="B45" s="34" t="s">
        <v>59</v>
      </c>
      <c r="C45" s="8">
        <f>C47+C46</f>
        <v>243.8</v>
      </c>
      <c r="D45" s="8">
        <f>D47+D46</f>
        <v>248.3</v>
      </c>
      <c r="E45" s="8">
        <f>E47+E46</f>
        <v>262.2</v>
      </c>
    </row>
    <row r="46" spans="1:5" ht="126" customHeight="1">
      <c r="A46" s="11" t="s">
        <v>93</v>
      </c>
      <c r="B46" s="22" t="s">
        <v>94</v>
      </c>
      <c r="C46" s="9">
        <v>44.7</v>
      </c>
      <c r="D46" s="9">
        <v>44.7</v>
      </c>
      <c r="E46" s="9">
        <v>44.7</v>
      </c>
    </row>
    <row r="47" spans="1:5" ht="41.25" customHeight="1">
      <c r="A47" s="11" t="s">
        <v>71</v>
      </c>
      <c r="B47" s="35" t="s">
        <v>43</v>
      </c>
      <c r="C47" s="9">
        <v>199.1</v>
      </c>
      <c r="D47" s="38">
        <v>203.6</v>
      </c>
      <c r="E47" s="38">
        <v>217.5</v>
      </c>
    </row>
    <row r="48" spans="1:6" ht="18.75" customHeight="1">
      <c r="A48" s="29" t="s">
        <v>72</v>
      </c>
      <c r="B48" s="34" t="s">
        <v>32</v>
      </c>
      <c r="C48" s="42">
        <f>C49+C50+C51+C52+C53</f>
        <v>11702.8</v>
      </c>
      <c r="D48" s="42">
        <f>D49+D50+D52+D53</f>
        <v>0</v>
      </c>
      <c r="E48" s="42">
        <f>E49+E50+E52+E53</f>
        <v>0</v>
      </c>
      <c r="F48" s="43"/>
    </row>
    <row r="49" spans="1:6" ht="103.5" customHeight="1">
      <c r="A49" s="28" t="s">
        <v>84</v>
      </c>
      <c r="B49" s="22" t="s">
        <v>85</v>
      </c>
      <c r="C49" s="25">
        <v>450</v>
      </c>
      <c r="D49" s="25">
        <v>0</v>
      </c>
      <c r="E49" s="25">
        <v>0</v>
      </c>
      <c r="F49" s="43"/>
    </row>
    <row r="50" spans="1:6" ht="103.5" customHeight="1">
      <c r="A50" s="28" t="s">
        <v>95</v>
      </c>
      <c r="B50" s="22" t="s">
        <v>96</v>
      </c>
      <c r="C50" s="25">
        <v>375</v>
      </c>
      <c r="D50" s="25">
        <v>0</v>
      </c>
      <c r="E50" s="25">
        <v>0</v>
      </c>
      <c r="F50" s="43"/>
    </row>
    <row r="51" spans="1:6" ht="103.5" customHeight="1">
      <c r="A51" s="30" t="s">
        <v>100</v>
      </c>
      <c r="B51" s="35" t="s">
        <v>101</v>
      </c>
      <c r="C51" s="9">
        <v>287.4</v>
      </c>
      <c r="D51" s="9">
        <v>0</v>
      </c>
      <c r="E51" s="9">
        <v>0</v>
      </c>
      <c r="F51" s="43"/>
    </row>
    <row r="52" spans="1:5" ht="106.5" customHeight="1">
      <c r="A52" s="30" t="s">
        <v>73</v>
      </c>
      <c r="B52" s="35" t="s">
        <v>49</v>
      </c>
      <c r="C52" s="25">
        <v>1947.4</v>
      </c>
      <c r="D52" s="39">
        <v>0</v>
      </c>
      <c r="E52" s="39">
        <v>0</v>
      </c>
    </row>
    <row r="53" spans="1:5" ht="50.25" customHeight="1">
      <c r="A53" s="28" t="s">
        <v>74</v>
      </c>
      <c r="B53" s="22" t="s">
        <v>51</v>
      </c>
      <c r="C53" s="25">
        <v>8643</v>
      </c>
      <c r="D53" s="41">
        <v>0</v>
      </c>
      <c r="E53" s="41">
        <v>0</v>
      </c>
    </row>
    <row r="54" spans="1:5" ht="50.25" customHeight="1">
      <c r="A54" s="50" t="s">
        <v>102</v>
      </c>
      <c r="B54" s="51" t="s">
        <v>103</v>
      </c>
      <c r="C54" s="8">
        <f>C55</f>
        <v>-577.2</v>
      </c>
      <c r="D54" s="8">
        <f>D55</f>
        <v>0</v>
      </c>
      <c r="E54" s="8">
        <f>E55</f>
        <v>0</v>
      </c>
    </row>
    <row r="55" spans="1:5" ht="50.25" customHeight="1">
      <c r="A55" s="28" t="s">
        <v>104</v>
      </c>
      <c r="B55" s="22" t="s">
        <v>105</v>
      </c>
      <c r="C55" s="9">
        <v>-577.2</v>
      </c>
      <c r="D55" s="39">
        <v>0</v>
      </c>
      <c r="E55" s="39">
        <v>0</v>
      </c>
    </row>
    <row r="56" spans="1:5" ht="15.75">
      <c r="A56" s="6"/>
      <c r="B56" s="19" t="s">
        <v>11</v>
      </c>
      <c r="C56" s="8">
        <f>C8+C37</f>
        <v>24859.399999999998</v>
      </c>
      <c r="D56" s="8">
        <f>D8+D37</f>
        <v>12356.2</v>
      </c>
      <c r="E56" s="8">
        <f>E8+E37</f>
        <v>12821.099999999999</v>
      </c>
    </row>
  </sheetData>
  <sheetProtection/>
  <mergeCells count="4">
    <mergeCell ref="A5:E5"/>
    <mergeCell ref="A1:E1"/>
    <mergeCell ref="B2:E2"/>
    <mergeCell ref="A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2020-02-05T05:39:42Z</cp:lastPrinted>
  <dcterms:created xsi:type="dcterms:W3CDTF">2005-02-03T10:42:27Z</dcterms:created>
  <dcterms:modified xsi:type="dcterms:W3CDTF">2020-02-05T09:53:04Z</dcterms:modified>
  <cp:category/>
  <cp:version/>
  <cp:contentType/>
  <cp:contentStatus/>
</cp:coreProperties>
</file>