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<sst xmlns="http://schemas.openxmlformats.org/spreadsheetml/2006/main" count="170" uniqueCount="75">
  <si>
    <t>Дефицит, профицит</t>
  </si>
  <si>
    <t>Всего доходов</t>
  </si>
  <si>
    <t>за счет кредитов банков</t>
  </si>
  <si>
    <t>Безвозмездные поступления</t>
  </si>
  <si>
    <t>в том числе за счет:</t>
  </si>
  <si>
    <t>тыс.рублей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</si>
  <si>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</si>
  <si>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</si>
  <si>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</si>
  <si>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</si>
  <si>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</si>
  <si>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</si>
  <si>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</si>
  <si>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</si>
  <si>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</si>
  <si>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</si>
  <si>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</si>
  <si>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</si>
  <si>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из областного бюджета:</t>
  </si>
  <si>
    <t xml:space="preserve"> - субвенции</t>
  </si>
  <si>
    <t xml:space="preserve"> - иные межбюджетные трансферты</t>
  </si>
  <si>
    <t>из местных бюджетов</t>
  </si>
  <si>
    <t>ДОХОДЫ</t>
  </si>
  <si>
    <t>РАСХОДЫ</t>
  </si>
  <si>
    <t>безвозмездных поступлений из областного бюджета</t>
  </si>
  <si>
    <t>средств местного бюджета</t>
  </si>
  <si>
    <t xml:space="preserve"> - изменение остатков средств</t>
  </si>
  <si>
    <t>Разница между полученными и погашенными кредитами банков:</t>
  </si>
  <si>
    <t xml:space="preserve"> - погашение кредитов</t>
  </si>
  <si>
    <t>Разница между полученными и погашенными кредитами от других бюджетов:</t>
  </si>
  <si>
    <t>Иные источники</t>
  </si>
  <si>
    <t>Источники финансирования дефицита (профицита):</t>
  </si>
  <si>
    <t xml:space="preserve"> - за счет кредитов банков;</t>
  </si>
  <si>
    <t xml:space="preserve"> - за счет бюджетных кредитов</t>
  </si>
  <si>
    <t>Межбюджетные трансферты другим бюджетам</t>
  </si>
  <si>
    <t>Всего расходов</t>
  </si>
  <si>
    <t>увеличение прочих остатков средств</t>
  </si>
  <si>
    <t>уменьшение прочих остатков средств</t>
  </si>
  <si>
    <t>Наименование показателя</t>
  </si>
  <si>
    <t>отклонение от первона-чального  решения</t>
  </si>
  <si>
    <t xml:space="preserve"> - получение кредитов</t>
  </si>
  <si>
    <t xml:space="preserve"> - дотации</t>
  </si>
  <si>
    <t xml:space="preserve"> - субсидии</t>
  </si>
  <si>
    <t>Культура, кинематография</t>
  </si>
  <si>
    <t>за счет остатков  средств на 01.01.20__</t>
  </si>
  <si>
    <t>Расходы по Видам расходов (ВР)</t>
  </si>
  <si>
    <t>Иные выплаты персоналу учреждений, за исключением фонда оплаты труда (ВР 112, 122)</t>
  </si>
  <si>
    <t>Фонд оплаты труда  (ВР 111, 121)</t>
  </si>
  <si>
    <t>Взносы по обязательному социальному страхованию на выплаты по оплате труда (ВР 119, 129)</t>
  </si>
  <si>
    <t>Иные закупки товаров, работ и услуг для обеспечения муниципальных нужд (ВР 240)</t>
  </si>
  <si>
    <t>Социальное обеспечение и иные выплаты населению (ВР 300)</t>
  </si>
  <si>
    <t>Капитальные вложения в объекты муниципальной собственности (ВР 400)</t>
  </si>
  <si>
    <t>Межбюджетные трансферты (ВР 500)</t>
  </si>
  <si>
    <t>Предоставление субсидий бюджетным, автономным учреждениям и иным некоммерческим организациям (ВР 600)</t>
  </si>
  <si>
    <t>Обслуживание муниципального долга (ВР 730)</t>
  </si>
  <si>
    <t>Исполнение судебных актов (ВР 830)</t>
  </si>
  <si>
    <t>Исполнение муниципальных гарантий (ВР 843)</t>
  </si>
  <si>
    <t>Уплата налогов, сборов и иных платежей (ВР 850)</t>
  </si>
  <si>
    <t>* В случае уточнения бюджета за счет привлечения источников финансирования дефицита в соответствующем разделе (Виде расходов)  необходимо вставить дополнительные строки:</t>
  </si>
  <si>
    <t>№ ДФБНП-09-02-02</t>
  </si>
  <si>
    <t>Приложение №4 к письму от 18.01.2016</t>
  </si>
  <si>
    <t>резервные фонды (ВР 870)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</si>
  <si>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(ВР 814)</t>
  </si>
  <si>
    <t>отклонение от предыдущего решения</t>
  </si>
  <si>
    <t>ВОЗВРАТ ОСТАТКОВ СУБСИДИЙ, СУБВЕНЦИЙ И ИНЫХ МЕЖБЮДЖЕТНЫХ ТРАНСФЕРТОВ, ИМЕЮЩИХ ЦЕЛЕВОЕ НАЗНАЧЕНИЕ, ПРОШЛЫХ ЛЕТ</t>
  </si>
  <si>
    <t>за счет остатков средств на 01.01.2018</t>
  </si>
  <si>
    <t>Справка об отдельных показателях уточнения бюджета МО п.Красное Эхо (сельское поселение)  в 2019 году</t>
  </si>
  <si>
    <t>Решение СНД от 25.12.2018 №140 первоначальное</t>
  </si>
  <si>
    <t>Уточнение от 31.01.2019 №144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</si>
  <si>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</si>
  <si>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за счет остатка средств на 01.01.2019</t>
  </si>
  <si>
    <t>за счет остатков  средств на 01.01.2019</t>
  </si>
  <si>
    <t xml:space="preserve">Уточнение от </t>
  </si>
  <si>
    <t xml:space="preserve"> - за счет остатков на 01.01.2019</t>
  </si>
  <si>
    <t>за счет остатков средств на 01.01.2019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</si>
</sst>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center" vertical="top" wrapText="1"/>
    </xf>
    <xf numFmtId="176" fontId="0" fillId="0" borderId="11" xfId="0" applyNumberFormat="1" applyBorder="1" applyAlignment="1">
      <alignment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176" fontId="3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24" borderId="10" xfId="0" applyFont="1" applyFill="1" applyBorder="1" applyAlignment="1">
      <alignment horizontal="justify" vertical="top" wrapText="1"/>
    </xf>
    <xf numFmtId="176" fontId="3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0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2" sqref="L12"/>
    </sheetView>
  </sheetViews>
  <sheetFormatPr defaultColWidth="9.00390625" defaultRowHeight="12.75"/>
  <cols>
    <col min="1" max="1" width="27.25390625" style="0" customWidth="1"/>
    <col min="2" max="2" width="11.875" style="0" customWidth="1"/>
    <col min="3" max="3" width="10.625" style="0" customWidth="1"/>
    <col min="4" max="4" width="11.00390625" style="0" customWidth="1"/>
    <col min="5" max="5" width="8.625" style="0" customWidth="1"/>
    <col min="6" max="6" width="8.125" style="0" customWidth="1"/>
    <col min="7" max="7" width="10.125" style="0" customWidth="1"/>
    <col min="8" max="8" width="11.75390625" style="0" customWidth="1"/>
    <col min="9" max="9" width="9.00390625" style="0" customWidth="1"/>
    <col min="10" max="10" width="7.875" style="0" customWidth="1"/>
    <col min="11" max="11" width="7.25390625" style="0" customWidth="1"/>
    <col min="12" max="12" width="7.625" style="0" customWidth="1"/>
    <col min="13" max="13" width="7.875" style="0" customWidth="1"/>
    <col min="14" max="14" width="7.75390625" style="0" customWidth="1"/>
    <col min="15" max="15" width="7.875" style="0" customWidth="1"/>
    <col min="16" max="16" width="6.875" style="0" customWidth="1"/>
    <col min="17" max="17" width="7.125" style="0" customWidth="1"/>
    <col min="18" max="18" width="8.00390625" style="0" customWidth="1"/>
    <col min="19" max="19" width="7.75390625" style="0" customWidth="1"/>
    <col min="20" max="20" width="8.00390625" style="0" customWidth="1"/>
    <col min="21" max="21" width="7.625" style="0" customWidth="1"/>
    <col min="22" max="22" width="8.00390625" style="0" customWidth="1"/>
  </cols>
  <sheetData>
    <row r="1" spans="1:10" ht="12.75">
      <c r="A1" s="29"/>
      <c r="B1" s="29"/>
      <c r="C1" s="29"/>
      <c r="D1" s="29"/>
      <c r="E1" s="34" t="s">
        <v>60</v>
      </c>
      <c r="F1" s="34"/>
      <c r="G1" s="34"/>
      <c r="H1" s="34"/>
      <c r="I1" s="29"/>
      <c r="J1" s="29"/>
    </row>
    <row r="2" spans="1:10" ht="12.75">
      <c r="A2" s="29"/>
      <c r="B2" s="29"/>
      <c r="C2" s="29"/>
      <c r="D2" s="29"/>
      <c r="E2" s="34" t="s">
        <v>59</v>
      </c>
      <c r="F2" s="34"/>
      <c r="G2" s="34"/>
      <c r="H2" s="34"/>
      <c r="I2" s="29"/>
      <c r="J2" s="29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3" ht="12.75">
      <c r="A4" s="35" t="s">
        <v>66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0" ht="12.75">
      <c r="A5" s="30"/>
      <c r="B5" s="30"/>
      <c r="C5" s="30"/>
      <c r="D5" s="30"/>
      <c r="E5" s="30"/>
      <c r="F5" s="30"/>
      <c r="G5" s="30"/>
      <c r="H5" s="29"/>
      <c r="I5" s="29"/>
      <c r="J5" s="29"/>
    </row>
    <row r="6" spans="1:10" ht="12.75">
      <c r="A6" s="29"/>
      <c r="B6" s="29"/>
      <c r="C6" s="29"/>
      <c r="D6" s="29"/>
      <c r="E6" s="29"/>
      <c r="F6" s="29"/>
      <c r="G6" s="34" t="s">
        <v>5</v>
      </c>
      <c r="H6" s="34"/>
      <c r="I6" s="29"/>
      <c r="J6" s="29"/>
    </row>
    <row r="7" spans="1:28" ht="76.5">
      <c r="A7" s="24" t="s">
        <v>38</v>
      </c>
      <c r="B7" s="25" t="s">
        <v>67</v>
      </c>
      <c r="C7" s="25" t="s">
        <v>68</v>
      </c>
      <c r="D7" s="25" t="s">
        <v>39</v>
      </c>
      <c r="E7" s="25" t="s">
        <v>72</v>
      </c>
      <c r="F7" s="25" t="s">
        <v>63</v>
      </c>
      <c r="G7" s="25" t="s">
        <v>72</v>
      </c>
      <c r="H7" s="25" t="s">
        <v>63</v>
      </c>
      <c r="I7" s="25" t="s">
        <v>72</v>
      </c>
      <c r="J7" s="25" t="s">
        <v>63</v>
      </c>
      <c r="K7" s="25" t="s">
        <v>72</v>
      </c>
      <c r="L7" s="25" t="s">
        <v>63</v>
      </c>
      <c r="M7" s="25" t="s">
        <v>72</v>
      </c>
      <c r="N7" s="25" t="s">
        <v>63</v>
      </c>
      <c r="O7" s="25" t="s">
        <v>72</v>
      </c>
      <c r="P7" s="25" t="s">
        <v>63</v>
      </c>
      <c r="Q7" s="25" t="s">
        <v>72</v>
      </c>
      <c r="R7" s="25" t="s">
        <v>63</v>
      </c>
      <c r="S7" s="25" t="s">
        <v>72</v>
      </c>
      <c r="T7" s="25" t="s">
        <v>63</v>
      </c>
      <c r="U7" s="25" t="s">
        <v>72</v>
      </c>
      <c r="V7" s="25" t="s">
        <v>63</v>
      </c>
      <c r="W7" s="25" t="s">
        <v>72</v>
      </c>
      <c r="X7" s="25" t="s">
        <v>63</v>
      </c>
      <c r="Y7" s="25" t="s">
        <v>72</v>
      </c>
      <c r="Z7" s="25" t="s">
        <v>63</v>
      </c>
      <c r="AA7" s="25" t="s">
        <v>72</v>
      </c>
      <c r="AB7" s="25" t="s">
        <v>63</v>
      </c>
    </row>
    <row r="8" spans="1:28" ht="15.75">
      <c r="A8" s="26" t="s">
        <v>22</v>
      </c>
      <c r="B8" s="27"/>
      <c r="C8" s="27"/>
      <c r="D8" s="27"/>
      <c r="E8" s="27"/>
      <c r="F8" s="27"/>
      <c r="G8" s="27"/>
      <c r="H8" s="14"/>
      <c r="I8" s="27"/>
      <c r="J8" s="14"/>
      <c r="K8" s="27"/>
      <c r="L8" s="14"/>
      <c r="M8" s="27"/>
      <c r="N8" s="14"/>
      <c r="O8" s="27"/>
      <c r="P8" s="14"/>
      <c r="Q8" s="27"/>
      <c r="R8" s="14"/>
      <c r="S8" s="27"/>
      <c r="T8" s="14"/>
      <c r="U8" s="11"/>
      <c r="V8" s="12"/>
      <c r="W8" s="11"/>
      <c r="X8" s="12"/>
      <c r="Y8" s="11"/>
      <c r="Z8" s="12"/>
      <c r="AA8" s="11"/>
      <c r="AB8" s="12"/>
    </row>
    <row r="9" spans="1:28" ht="28.5">
      <c r="A9" s="1" t="s">
        <v>6</v>
      </c>
      <c r="B9" s="13">
        <v>6758</v>
      </c>
      <c r="C9" s="13">
        <v>6758</v>
      </c>
      <c r="D9" s="13">
        <f aca="true" t="shared" si="0" ref="D9:D19">C9-B9</f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28.5">
      <c r="A10" s="1" t="s">
        <v>3</v>
      </c>
      <c r="B10" s="13">
        <f>B11+B16+B17+B18</f>
        <v>7827.299999999999</v>
      </c>
      <c r="C10" s="13">
        <f>C11+C16+C17+C18</f>
        <v>10606.4</v>
      </c>
      <c r="D10" s="13">
        <f t="shared" si="0"/>
        <v>2779.1000000000004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15">
      <c r="A11" s="3" t="s">
        <v>18</v>
      </c>
      <c r="B11" s="13">
        <f>SUM(B12:B15)</f>
        <v>1297.9</v>
      </c>
      <c r="C11" s="13">
        <f>SUM(C12:C15)</f>
        <v>1297.9</v>
      </c>
      <c r="D11" s="13">
        <f t="shared" si="0"/>
        <v>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12.75">
      <c r="A12" s="4" t="s">
        <v>41</v>
      </c>
      <c r="B12" s="13">
        <v>0</v>
      </c>
      <c r="C12" s="13">
        <v>0</v>
      </c>
      <c r="D12" s="13">
        <f t="shared" si="0"/>
        <v>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2.75">
      <c r="A13" s="4" t="s">
        <v>42</v>
      </c>
      <c r="B13" s="13">
        <v>1095.2</v>
      </c>
      <c r="C13" s="13">
        <v>1095.2</v>
      </c>
      <c r="D13" s="13">
        <f t="shared" si="0"/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2.75">
      <c r="A14" s="4" t="s">
        <v>19</v>
      </c>
      <c r="B14" s="13">
        <v>202.7</v>
      </c>
      <c r="C14" s="13">
        <v>202.7</v>
      </c>
      <c r="D14" s="13">
        <f t="shared" si="0"/>
        <v>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25.5">
      <c r="A15" s="4" t="s">
        <v>20</v>
      </c>
      <c r="B15" s="13">
        <v>0</v>
      </c>
      <c r="C15" s="13">
        <v>0</v>
      </c>
      <c r="D15" s="13">
        <f t="shared" si="0"/>
        <v>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s="19" customFormat="1" ht="15">
      <c r="A16" s="23" t="s">
        <v>21</v>
      </c>
      <c r="B16" s="18">
        <v>6529.4</v>
      </c>
      <c r="C16" s="18">
        <v>9710.9</v>
      </c>
      <c r="D16" s="18">
        <f t="shared" si="0"/>
        <v>3181.5</v>
      </c>
      <c r="E16" s="18"/>
      <c r="F16" s="13"/>
      <c r="G16" s="18"/>
      <c r="H16" s="13"/>
      <c r="I16" s="18"/>
      <c r="J16" s="13"/>
      <c r="K16" s="18"/>
      <c r="L16" s="13"/>
      <c r="M16" s="18"/>
      <c r="N16" s="13"/>
      <c r="O16" s="18"/>
      <c r="P16" s="13"/>
      <c r="Q16" s="18"/>
      <c r="R16" s="13"/>
      <c r="S16" s="18"/>
      <c r="T16" s="13"/>
      <c r="U16" s="18"/>
      <c r="V16" s="13"/>
      <c r="W16" s="18"/>
      <c r="X16" s="13"/>
      <c r="Y16" s="18"/>
      <c r="Z16" s="13"/>
      <c r="AA16" s="18"/>
      <c r="AB16" s="13"/>
    </row>
    <row r="17" spans="1:28" s="19" customFormat="1" ht="135">
      <c r="A17" s="32" t="s">
        <v>69</v>
      </c>
      <c r="B17" s="18">
        <v>0</v>
      </c>
      <c r="C17" s="18">
        <v>1.4</v>
      </c>
      <c r="D17" s="18">
        <f t="shared" si="0"/>
        <v>1.4</v>
      </c>
      <c r="E17" s="18"/>
      <c r="F17" s="13"/>
      <c r="G17" s="18"/>
      <c r="H17" s="13"/>
      <c r="I17" s="18"/>
      <c r="J17" s="13"/>
      <c r="K17" s="18"/>
      <c r="L17" s="13"/>
      <c r="M17" s="18"/>
      <c r="N17" s="13"/>
      <c r="O17" s="18"/>
      <c r="P17" s="13"/>
      <c r="Q17" s="18"/>
      <c r="R17" s="13"/>
      <c r="S17" s="18"/>
      <c r="T17" s="13"/>
      <c r="U17" s="18"/>
      <c r="V17" s="13"/>
      <c r="W17" s="18"/>
      <c r="X17" s="13"/>
      <c r="Y17" s="18"/>
      <c r="Z17" s="13"/>
      <c r="AA17" s="18"/>
      <c r="AB17" s="13"/>
    </row>
    <row r="18" spans="1:28" s="19" customFormat="1" ht="67.5">
      <c r="A18" s="32" t="s">
        <v>64</v>
      </c>
      <c r="B18" s="18">
        <v>0</v>
      </c>
      <c r="C18" s="18">
        <v>-403.8</v>
      </c>
      <c r="D18" s="18">
        <f t="shared" si="0"/>
        <v>-403.8</v>
      </c>
      <c r="E18" s="18"/>
      <c r="F18" s="13"/>
      <c r="G18" s="18"/>
      <c r="H18" s="13"/>
      <c r="I18" s="18"/>
      <c r="J18" s="13"/>
      <c r="K18" s="18"/>
      <c r="L18" s="13"/>
      <c r="M18" s="18"/>
      <c r="N18" s="13"/>
      <c r="O18" s="18"/>
      <c r="P18" s="13"/>
      <c r="Q18" s="18"/>
      <c r="R18" s="13"/>
      <c r="S18" s="18"/>
      <c r="T18" s="13"/>
      <c r="U18" s="18"/>
      <c r="V18" s="13"/>
      <c r="W18" s="18"/>
      <c r="X18" s="13"/>
      <c r="Y18" s="18"/>
      <c r="Z18" s="13"/>
      <c r="AA18" s="18"/>
      <c r="AB18" s="13"/>
    </row>
    <row r="19" spans="1:28" s="19" customFormat="1" ht="14.25">
      <c r="A19" s="22" t="s">
        <v>1</v>
      </c>
      <c r="B19" s="21">
        <f>B9+B10</f>
        <v>14585.3</v>
      </c>
      <c r="C19" s="21">
        <f>C9+C10</f>
        <v>17364.4</v>
      </c>
      <c r="D19" s="21">
        <f t="shared" si="0"/>
        <v>2779.100000000002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4.25">
      <c r="A20" s="5" t="s">
        <v>23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25.5">
      <c r="A21" s="6" t="s">
        <v>7</v>
      </c>
      <c r="B21" s="15">
        <f>B23+B25</f>
        <v>3734.9</v>
      </c>
      <c r="C21" s="15">
        <f>C23+C25+C24</f>
        <v>3951</v>
      </c>
      <c r="D21" s="15">
        <f>C21-B21</f>
        <v>216.0999999999999</v>
      </c>
      <c r="E21" s="15"/>
      <c r="F21" s="13"/>
      <c r="G21" s="15"/>
      <c r="H21" s="13"/>
      <c r="I21" s="15"/>
      <c r="J21" s="13"/>
      <c r="K21" s="15"/>
      <c r="L21" s="13"/>
      <c r="M21" s="15"/>
      <c r="N21" s="13"/>
      <c r="O21" s="15"/>
      <c r="P21" s="13"/>
      <c r="Q21" s="15"/>
      <c r="R21" s="13"/>
      <c r="S21" s="15"/>
      <c r="T21" s="13"/>
      <c r="U21" s="15"/>
      <c r="V21" s="13"/>
      <c r="W21" s="15"/>
      <c r="X21" s="13"/>
      <c r="Y21" s="15"/>
      <c r="Z21" s="13"/>
      <c r="AA21" s="15"/>
      <c r="AB21" s="13"/>
    </row>
    <row r="22" spans="1:28" ht="15">
      <c r="A22" s="9" t="s">
        <v>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45">
      <c r="A23" s="3" t="s">
        <v>24</v>
      </c>
      <c r="B23" s="13">
        <v>0</v>
      </c>
      <c r="C23" s="13">
        <v>0</v>
      </c>
      <c r="D23" s="15">
        <f>C23-B23</f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30">
      <c r="A24" s="3" t="s">
        <v>70</v>
      </c>
      <c r="B24" s="13">
        <v>0</v>
      </c>
      <c r="C24" s="13">
        <v>145.1</v>
      </c>
      <c r="D24" s="15">
        <f>C24-B24</f>
        <v>145.1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30">
      <c r="A25" s="9" t="s">
        <v>25</v>
      </c>
      <c r="B25" s="13">
        <v>3734.9</v>
      </c>
      <c r="C25" s="13">
        <v>3805.9</v>
      </c>
      <c r="D25" s="13">
        <f>C25-B25</f>
        <v>71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12.75">
      <c r="A26" s="6" t="s">
        <v>8</v>
      </c>
      <c r="B26" s="15">
        <v>202.7</v>
      </c>
      <c r="C26" s="15">
        <v>202.7</v>
      </c>
      <c r="D26" s="15">
        <f>C26-B26</f>
        <v>0</v>
      </c>
      <c r="E26" s="15"/>
      <c r="F26" s="13"/>
      <c r="G26" s="15"/>
      <c r="H26" s="13"/>
      <c r="I26" s="15"/>
      <c r="J26" s="13"/>
      <c r="K26" s="15"/>
      <c r="L26" s="13"/>
      <c r="M26" s="15"/>
      <c r="N26" s="13"/>
      <c r="O26" s="15"/>
      <c r="P26" s="13"/>
      <c r="Q26" s="15"/>
      <c r="R26" s="13"/>
      <c r="S26" s="15"/>
      <c r="T26" s="13"/>
      <c r="U26" s="15"/>
      <c r="V26" s="13"/>
      <c r="W26" s="15"/>
      <c r="X26" s="13"/>
      <c r="Y26" s="15"/>
      <c r="Z26" s="13"/>
      <c r="AA26" s="15"/>
      <c r="AB26" s="13"/>
    </row>
    <row r="27" spans="1:28" ht="51">
      <c r="A27" s="6" t="s">
        <v>9</v>
      </c>
      <c r="B27" s="15">
        <f>B29+B30</f>
        <v>241.9</v>
      </c>
      <c r="C27" s="15">
        <f>C29+C30</f>
        <v>241.9</v>
      </c>
      <c r="D27" s="15">
        <f>C27-B27</f>
        <v>0</v>
      </c>
      <c r="E27" s="15"/>
      <c r="F27" s="13"/>
      <c r="G27" s="15"/>
      <c r="H27" s="13"/>
      <c r="I27" s="15"/>
      <c r="J27" s="13"/>
      <c r="K27" s="15"/>
      <c r="L27" s="13"/>
      <c r="M27" s="15"/>
      <c r="N27" s="13"/>
      <c r="O27" s="15"/>
      <c r="P27" s="13"/>
      <c r="Q27" s="15"/>
      <c r="R27" s="13"/>
      <c r="S27" s="15"/>
      <c r="T27" s="13"/>
      <c r="U27" s="15"/>
      <c r="V27" s="13"/>
      <c r="W27" s="15"/>
      <c r="X27" s="13"/>
      <c r="Y27" s="15"/>
      <c r="Z27" s="13"/>
      <c r="AA27" s="15"/>
      <c r="AB27" s="13"/>
    </row>
    <row r="28" spans="1:28" ht="15">
      <c r="A28" s="9" t="s">
        <v>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ht="45">
      <c r="A29" s="3" t="s">
        <v>24</v>
      </c>
      <c r="B29" s="13">
        <v>0</v>
      </c>
      <c r="C29" s="13">
        <v>0</v>
      </c>
      <c r="D29" s="13">
        <f>C29-B29</f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ht="30">
      <c r="A30" s="9" t="s">
        <v>25</v>
      </c>
      <c r="B30" s="13">
        <v>241.9</v>
      </c>
      <c r="C30" s="13">
        <v>241.9</v>
      </c>
      <c r="D30" s="13">
        <f>C30-B30</f>
        <v>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12.75">
      <c r="A31" s="6" t="s">
        <v>10</v>
      </c>
      <c r="B31" s="15">
        <f>B33+B34</f>
        <v>2484.5</v>
      </c>
      <c r="C31" s="15">
        <f>C33+C34</f>
        <v>2384.5</v>
      </c>
      <c r="D31" s="15">
        <f>C31-B31</f>
        <v>-100</v>
      </c>
      <c r="E31" s="15"/>
      <c r="F31" s="13"/>
      <c r="G31" s="15"/>
      <c r="H31" s="13"/>
      <c r="I31" s="15"/>
      <c r="J31" s="13"/>
      <c r="K31" s="15"/>
      <c r="L31" s="13"/>
      <c r="M31" s="15"/>
      <c r="N31" s="13"/>
      <c r="O31" s="15"/>
      <c r="P31" s="13"/>
      <c r="Q31" s="15"/>
      <c r="R31" s="13"/>
      <c r="S31" s="15"/>
      <c r="T31" s="13"/>
      <c r="U31" s="15"/>
      <c r="V31" s="13"/>
      <c r="W31" s="15"/>
      <c r="X31" s="13"/>
      <c r="Y31" s="15"/>
      <c r="Z31" s="13"/>
      <c r="AA31" s="15"/>
      <c r="AB31" s="13"/>
    </row>
    <row r="32" spans="1:28" ht="15">
      <c r="A32" s="9" t="s">
        <v>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45">
      <c r="A33" s="3" t="s">
        <v>24</v>
      </c>
      <c r="B33" s="13">
        <v>0</v>
      </c>
      <c r="C33" s="13">
        <v>0</v>
      </c>
      <c r="D33" s="13">
        <f>C33-B33</f>
        <v>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30">
      <c r="A34" s="9" t="s">
        <v>25</v>
      </c>
      <c r="B34" s="13">
        <v>2484.5</v>
      </c>
      <c r="C34" s="13">
        <v>2384.5</v>
      </c>
      <c r="D34" s="13">
        <f>C34-B34</f>
        <v>-100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25.5">
      <c r="A35" s="6" t="s">
        <v>11</v>
      </c>
      <c r="B35" s="15">
        <f>B37+B38</f>
        <v>2280</v>
      </c>
      <c r="C35" s="15">
        <f>C37+C38</f>
        <v>2209</v>
      </c>
      <c r="D35" s="15">
        <f>C35-B35</f>
        <v>-71</v>
      </c>
      <c r="E35" s="15"/>
      <c r="F35" s="13"/>
      <c r="G35" s="15"/>
      <c r="H35" s="13"/>
      <c r="I35" s="15"/>
      <c r="J35" s="13"/>
      <c r="K35" s="15"/>
      <c r="L35" s="13"/>
      <c r="M35" s="15"/>
      <c r="N35" s="13"/>
      <c r="O35" s="15"/>
      <c r="P35" s="13"/>
      <c r="Q35" s="15"/>
      <c r="R35" s="13"/>
      <c r="S35" s="15"/>
      <c r="T35" s="13"/>
      <c r="U35" s="15"/>
      <c r="V35" s="13"/>
      <c r="W35" s="15"/>
      <c r="X35" s="13"/>
      <c r="Y35" s="15"/>
      <c r="Z35" s="13"/>
      <c r="AA35" s="15"/>
      <c r="AB35" s="13"/>
    </row>
    <row r="36" spans="1:28" ht="15">
      <c r="A36" s="9" t="s">
        <v>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45">
      <c r="A37" s="3" t="s">
        <v>24</v>
      </c>
      <c r="B37" s="13">
        <v>0</v>
      </c>
      <c r="C37" s="13">
        <v>0</v>
      </c>
      <c r="D37" s="13">
        <f>C37-B37</f>
        <v>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30">
      <c r="A38" s="9" t="s">
        <v>25</v>
      </c>
      <c r="B38" s="13">
        <v>2280</v>
      </c>
      <c r="C38" s="13">
        <v>2209</v>
      </c>
      <c r="D38" s="13">
        <f>C38-B38</f>
        <v>-71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25.5">
      <c r="A39" s="6" t="s">
        <v>12</v>
      </c>
      <c r="B39" s="15">
        <f>B41+B42</f>
        <v>0</v>
      </c>
      <c r="C39" s="15">
        <f>C41+C42</f>
        <v>0</v>
      </c>
      <c r="D39" s="15">
        <f>C39-B39</f>
        <v>0</v>
      </c>
      <c r="E39" s="15"/>
      <c r="F39" s="13"/>
      <c r="G39" s="15"/>
      <c r="H39" s="13"/>
      <c r="I39" s="15"/>
      <c r="J39" s="13"/>
      <c r="K39" s="15"/>
      <c r="L39" s="13"/>
      <c r="M39" s="15"/>
      <c r="N39" s="13"/>
      <c r="O39" s="15"/>
      <c r="P39" s="13"/>
      <c r="Q39" s="15"/>
      <c r="R39" s="13"/>
      <c r="S39" s="15"/>
      <c r="T39" s="13"/>
      <c r="U39" s="15"/>
      <c r="V39" s="13"/>
      <c r="W39" s="15"/>
      <c r="X39" s="13"/>
      <c r="Y39" s="15"/>
      <c r="Z39" s="13"/>
      <c r="AA39" s="15"/>
      <c r="AB39" s="13"/>
    </row>
    <row r="40" spans="1:28" ht="15">
      <c r="A40" s="9" t="s">
        <v>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ht="45">
      <c r="A41" s="3" t="s">
        <v>24</v>
      </c>
      <c r="B41" s="13">
        <v>0</v>
      </c>
      <c r="C41" s="13">
        <v>0</v>
      </c>
      <c r="D41" s="13">
        <f>C41-B41</f>
        <v>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ht="30">
      <c r="A42" s="9" t="s">
        <v>25</v>
      </c>
      <c r="B42" s="13">
        <v>0</v>
      </c>
      <c r="C42" s="13">
        <v>0</v>
      </c>
      <c r="D42" s="13">
        <f>C42-B42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12.75">
      <c r="A43" s="6" t="s">
        <v>13</v>
      </c>
      <c r="B43" s="15">
        <f>B45+B46</f>
        <v>0</v>
      </c>
      <c r="C43" s="15">
        <f>C45+C46</f>
        <v>0</v>
      </c>
      <c r="D43" s="15">
        <f>C43-B43</f>
        <v>0</v>
      </c>
      <c r="E43" s="15"/>
      <c r="F43" s="13"/>
      <c r="G43" s="15"/>
      <c r="H43" s="13"/>
      <c r="I43" s="15"/>
      <c r="J43" s="13"/>
      <c r="K43" s="15"/>
      <c r="L43" s="13"/>
      <c r="M43" s="15"/>
      <c r="N43" s="13"/>
      <c r="O43" s="15"/>
      <c r="P43" s="13"/>
      <c r="Q43" s="15"/>
      <c r="R43" s="13"/>
      <c r="S43" s="15"/>
      <c r="T43" s="13"/>
      <c r="U43" s="15"/>
      <c r="V43" s="13"/>
      <c r="W43" s="15"/>
      <c r="X43" s="13"/>
      <c r="Y43" s="15"/>
      <c r="Z43" s="13"/>
      <c r="AA43" s="15"/>
      <c r="AB43" s="13"/>
    </row>
    <row r="44" spans="1:28" ht="15">
      <c r="A44" s="9" t="s">
        <v>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45">
      <c r="A45" s="3" t="s">
        <v>24</v>
      </c>
      <c r="B45" s="13">
        <v>0</v>
      </c>
      <c r="C45" s="13">
        <v>0</v>
      </c>
      <c r="D45" s="13">
        <f>C45-B45</f>
        <v>0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5" customHeight="1">
      <c r="A46" s="9" t="s">
        <v>25</v>
      </c>
      <c r="B46" s="13">
        <v>0</v>
      </c>
      <c r="C46" s="13">
        <v>0</v>
      </c>
      <c r="D46" s="13">
        <f>C46-B46</f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ht="12.75">
      <c r="A47" s="6" t="s">
        <v>43</v>
      </c>
      <c r="B47" s="15">
        <f>B49+B51</f>
        <v>5560</v>
      </c>
      <c r="C47" s="15">
        <f>C49+C51+C50</f>
        <v>8044.3</v>
      </c>
      <c r="D47" s="15">
        <f>C47-B47</f>
        <v>2484.3</v>
      </c>
      <c r="E47" s="15"/>
      <c r="F47" s="13"/>
      <c r="G47" s="15"/>
      <c r="H47" s="13"/>
      <c r="I47" s="15"/>
      <c r="J47" s="13"/>
      <c r="K47" s="15"/>
      <c r="L47" s="13"/>
      <c r="M47" s="15"/>
      <c r="N47" s="13"/>
      <c r="O47" s="15"/>
      <c r="P47" s="13"/>
      <c r="Q47" s="15"/>
      <c r="R47" s="13"/>
      <c r="S47" s="15"/>
      <c r="T47" s="13"/>
      <c r="U47" s="15"/>
      <c r="V47" s="13"/>
      <c r="W47" s="15"/>
      <c r="X47" s="13"/>
      <c r="Y47" s="15"/>
      <c r="Z47" s="13"/>
      <c r="AA47" s="15"/>
      <c r="AB47" s="13"/>
    </row>
    <row r="48" spans="1:28" ht="15">
      <c r="A48" s="9" t="s">
        <v>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ht="45">
      <c r="A49" s="3" t="s">
        <v>24</v>
      </c>
      <c r="B49" s="13">
        <v>1095.2</v>
      </c>
      <c r="C49" s="13">
        <v>1095.2</v>
      </c>
      <c r="D49" s="13">
        <f>C49-B49</f>
        <v>0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ht="30">
      <c r="A50" s="3" t="s">
        <v>71</v>
      </c>
      <c r="B50" s="13">
        <v>0</v>
      </c>
      <c r="C50" s="13">
        <v>400</v>
      </c>
      <c r="D50" s="13">
        <f>C50-B50</f>
        <v>400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ht="30">
      <c r="A51" s="9" t="s">
        <v>25</v>
      </c>
      <c r="B51" s="13">
        <v>4464.8</v>
      </c>
      <c r="C51" s="13">
        <v>6549.1</v>
      </c>
      <c r="D51" s="13">
        <f>C51-B51</f>
        <v>2084.3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ht="12.75">
      <c r="A52" s="6" t="s">
        <v>14</v>
      </c>
      <c r="B52" s="15">
        <f>B54+B55</f>
        <v>31.3</v>
      </c>
      <c r="C52" s="15">
        <f>C54+C55</f>
        <v>31.3</v>
      </c>
      <c r="D52" s="15">
        <f>C52-B52</f>
        <v>0</v>
      </c>
      <c r="E52" s="15"/>
      <c r="F52" s="13"/>
      <c r="G52" s="15"/>
      <c r="H52" s="13"/>
      <c r="I52" s="15"/>
      <c r="J52" s="13"/>
      <c r="K52" s="15"/>
      <c r="L52" s="13"/>
      <c r="M52" s="15"/>
      <c r="N52" s="13"/>
      <c r="O52" s="15"/>
      <c r="P52" s="13"/>
      <c r="Q52" s="15"/>
      <c r="R52" s="13"/>
      <c r="S52" s="15"/>
      <c r="T52" s="13"/>
      <c r="U52" s="15"/>
      <c r="V52" s="13"/>
      <c r="W52" s="15"/>
      <c r="X52" s="13"/>
      <c r="Y52" s="15"/>
      <c r="Z52" s="13"/>
      <c r="AA52" s="15"/>
      <c r="AB52" s="13"/>
    </row>
    <row r="53" spans="1:28" ht="15">
      <c r="A53" s="9" t="s">
        <v>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ht="45">
      <c r="A54" s="3" t="s">
        <v>24</v>
      </c>
      <c r="B54" s="13">
        <v>0</v>
      </c>
      <c r="C54" s="13">
        <v>0</v>
      </c>
      <c r="D54" s="13">
        <f>C54-B54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ht="30">
      <c r="A55" s="9" t="s">
        <v>25</v>
      </c>
      <c r="B55" s="13">
        <v>31.3</v>
      </c>
      <c r="C55" s="13">
        <v>31.3</v>
      </c>
      <c r="D55" s="13">
        <f>C55-B55</f>
        <v>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ht="25.5">
      <c r="A56" s="6" t="s">
        <v>15</v>
      </c>
      <c r="B56" s="15">
        <f>B58+B60</f>
        <v>50</v>
      </c>
      <c r="C56" s="15">
        <f>C58+C60+C59</f>
        <v>1447.2</v>
      </c>
      <c r="D56" s="15">
        <f>C56-B56</f>
        <v>1397.2</v>
      </c>
      <c r="E56" s="15"/>
      <c r="F56" s="13"/>
      <c r="G56" s="15"/>
      <c r="H56" s="13"/>
      <c r="I56" s="15"/>
      <c r="J56" s="13"/>
      <c r="K56" s="15"/>
      <c r="L56" s="13"/>
      <c r="M56" s="15"/>
      <c r="N56" s="13"/>
      <c r="O56" s="15"/>
      <c r="P56" s="13"/>
      <c r="Q56" s="15"/>
      <c r="R56" s="13"/>
      <c r="S56" s="15"/>
      <c r="T56" s="13"/>
      <c r="U56" s="15"/>
      <c r="V56" s="13"/>
      <c r="W56" s="15"/>
      <c r="X56" s="13"/>
      <c r="Y56" s="15"/>
      <c r="Z56" s="13"/>
      <c r="AA56" s="15"/>
      <c r="AB56" s="13"/>
    </row>
    <row r="57" spans="1:28" ht="15">
      <c r="A57" s="9" t="s">
        <v>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ht="45">
      <c r="A58" s="3" t="s">
        <v>24</v>
      </c>
      <c r="B58" s="13">
        <v>0</v>
      </c>
      <c r="C58" s="13">
        <v>0</v>
      </c>
      <c r="D58" s="13">
        <f aca="true" t="shared" si="1" ref="D58:D64">C58-B58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ht="30">
      <c r="A59" s="3" t="s">
        <v>71</v>
      </c>
      <c r="B59" s="13">
        <v>0</v>
      </c>
      <c r="C59" s="13">
        <v>200</v>
      </c>
      <c r="D59" s="13">
        <f t="shared" si="1"/>
        <v>200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ht="30">
      <c r="A60" s="9" t="s">
        <v>25</v>
      </c>
      <c r="B60" s="13">
        <v>50</v>
      </c>
      <c r="C60" s="13">
        <v>1247.2</v>
      </c>
      <c r="D60" s="13">
        <f t="shared" si="1"/>
        <v>1197.2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ht="26.25" customHeight="1">
      <c r="A61" s="6" t="s">
        <v>16</v>
      </c>
      <c r="B61" s="15">
        <v>0</v>
      </c>
      <c r="C61" s="15">
        <v>0</v>
      </c>
      <c r="D61" s="15">
        <f t="shared" si="1"/>
        <v>0</v>
      </c>
      <c r="E61" s="15"/>
      <c r="F61" s="13"/>
      <c r="G61" s="15"/>
      <c r="H61" s="13"/>
      <c r="I61" s="15"/>
      <c r="J61" s="13"/>
      <c r="K61" s="15"/>
      <c r="L61" s="13"/>
      <c r="M61" s="15"/>
      <c r="N61" s="13"/>
      <c r="O61" s="15"/>
      <c r="P61" s="13"/>
      <c r="Q61" s="15"/>
      <c r="R61" s="13"/>
      <c r="S61" s="15"/>
      <c r="T61" s="13"/>
      <c r="U61" s="15"/>
      <c r="V61" s="13"/>
      <c r="W61" s="15"/>
      <c r="X61" s="13"/>
      <c r="Y61" s="15"/>
      <c r="Z61" s="13"/>
      <c r="AA61" s="15"/>
      <c r="AB61" s="13"/>
    </row>
    <row r="62" spans="1:28" ht="25.5">
      <c r="A62" s="6" t="s">
        <v>17</v>
      </c>
      <c r="B62" s="15">
        <v>0</v>
      </c>
      <c r="C62" s="15">
        <v>0</v>
      </c>
      <c r="D62" s="15">
        <f t="shared" si="1"/>
        <v>0</v>
      </c>
      <c r="E62" s="15"/>
      <c r="F62" s="13"/>
      <c r="G62" s="15"/>
      <c r="H62" s="13"/>
      <c r="I62" s="15"/>
      <c r="J62" s="13"/>
      <c r="K62" s="15"/>
      <c r="L62" s="13"/>
      <c r="M62" s="15"/>
      <c r="N62" s="13"/>
      <c r="O62" s="15"/>
      <c r="P62" s="13"/>
      <c r="Q62" s="15"/>
      <c r="R62" s="13"/>
      <c r="S62" s="15"/>
      <c r="T62" s="13"/>
      <c r="U62" s="15"/>
      <c r="V62" s="13"/>
      <c r="W62" s="15"/>
      <c r="X62" s="13"/>
      <c r="Y62" s="15"/>
      <c r="Z62" s="13"/>
      <c r="AA62" s="15"/>
      <c r="AB62" s="13"/>
    </row>
    <row r="63" spans="1:28" ht="15">
      <c r="A63" s="2" t="s">
        <v>2</v>
      </c>
      <c r="B63" s="13">
        <v>0</v>
      </c>
      <c r="C63" s="13">
        <v>0</v>
      </c>
      <c r="D63" s="13">
        <f t="shared" si="1"/>
        <v>0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ht="30.75" customHeight="1">
      <c r="A64" s="2" t="s">
        <v>44</v>
      </c>
      <c r="B64" s="13">
        <v>0</v>
      </c>
      <c r="C64" s="13">
        <v>0</v>
      </c>
      <c r="D64" s="13">
        <f t="shared" si="1"/>
        <v>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 ht="30.75" customHeight="1">
      <c r="A65" s="1" t="s">
        <v>34</v>
      </c>
      <c r="B65" s="13">
        <v>0</v>
      </c>
      <c r="C65" s="13">
        <v>0</v>
      </c>
      <c r="D65" s="13">
        <f aca="true" t="shared" si="2" ref="D65:D133">C65-B65</f>
        <v>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:28" ht="20.25" customHeight="1">
      <c r="A66" s="20" t="s">
        <v>35</v>
      </c>
      <c r="B66" s="21">
        <f>B21+B26+B27+B31+B35+B39+B43+B47+B52+B56+B62+B61+B65</f>
        <v>14585.3</v>
      </c>
      <c r="C66" s="21">
        <f>C21+C26+C27+C31+C35+C39+C43+C47+C52+C56+C62+C61+C65</f>
        <v>18511.899999999998</v>
      </c>
      <c r="D66" s="21">
        <f t="shared" si="2"/>
        <v>3926.5999999999985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spans="1:28" ht="15" customHeight="1">
      <c r="A67" s="9" t="s">
        <v>4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28" ht="44.25" customHeight="1">
      <c r="A68" s="3" t="s">
        <v>24</v>
      </c>
      <c r="B68" s="13">
        <f>B23+B26+B29+B33+B37+B41+B45+B49+B54+B58</f>
        <v>1297.9</v>
      </c>
      <c r="C68" s="13">
        <f>C23+C26+C29+C33+C37+C41+C45+C49+C54+C58</f>
        <v>1297.9</v>
      </c>
      <c r="D68" s="13">
        <f t="shared" si="2"/>
        <v>0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:28" ht="27.75" customHeight="1">
      <c r="A69" s="9" t="s">
        <v>25</v>
      </c>
      <c r="B69" s="13">
        <f>B25+B30+B34+B38+B42+B46+B51+B55+B60+B62</f>
        <v>13287.399999999998</v>
      </c>
      <c r="C69" s="13">
        <f>C25+C30+C34+C38+C42+C46+C51+C55+C60+C62</f>
        <v>16468.899999999998</v>
      </c>
      <c r="D69" s="13">
        <f t="shared" si="2"/>
        <v>3181.5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:28" ht="14.25">
      <c r="A70" s="1" t="s">
        <v>0</v>
      </c>
      <c r="B70" s="13">
        <f>B19-B66</f>
        <v>0</v>
      </c>
      <c r="C70" s="13">
        <f>C19-C66</f>
        <v>-1147.4999999999964</v>
      </c>
      <c r="D70" s="13">
        <f t="shared" si="2"/>
        <v>-1147.4999999999964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:28" ht="42.75">
      <c r="A71" s="1" t="s">
        <v>31</v>
      </c>
      <c r="B71" s="13">
        <f>B72+B78</f>
        <v>0</v>
      </c>
      <c r="C71" s="13">
        <f>C72+C78</f>
        <v>1147.5</v>
      </c>
      <c r="D71" s="13">
        <f t="shared" si="2"/>
        <v>1147.5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:28" ht="30">
      <c r="A72" s="2" t="s">
        <v>26</v>
      </c>
      <c r="B72" s="13">
        <v>0</v>
      </c>
      <c r="C72" s="13">
        <v>1147.5</v>
      </c>
      <c r="D72" s="13">
        <f t="shared" si="2"/>
        <v>1147.5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:28" ht="30" customHeight="1">
      <c r="A73" s="10" t="s">
        <v>36</v>
      </c>
      <c r="B73" s="13">
        <v>-14585.3</v>
      </c>
      <c r="C73" s="13">
        <v>-17364.4</v>
      </c>
      <c r="D73" s="13">
        <f t="shared" si="2"/>
        <v>-2779.100000000002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:28" ht="25.5" customHeight="1">
      <c r="A74" s="10" t="s">
        <v>37</v>
      </c>
      <c r="B74" s="13">
        <v>14585.3</v>
      </c>
      <c r="C74" s="13">
        <v>18511.9</v>
      </c>
      <c r="D74" s="13">
        <f t="shared" si="2"/>
        <v>3926.600000000002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:28" ht="60">
      <c r="A75" s="2" t="s">
        <v>27</v>
      </c>
      <c r="B75" s="13">
        <v>0</v>
      </c>
      <c r="C75" s="13">
        <v>0</v>
      </c>
      <c r="D75" s="13">
        <f t="shared" si="2"/>
        <v>0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:28" ht="15">
      <c r="A76" s="3" t="s">
        <v>40</v>
      </c>
      <c r="B76" s="13">
        <v>0</v>
      </c>
      <c r="C76" s="13">
        <v>0</v>
      </c>
      <c r="D76" s="13">
        <f t="shared" si="2"/>
        <v>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28" ht="15">
      <c r="A77" s="3" t="s">
        <v>28</v>
      </c>
      <c r="B77" s="13">
        <v>0</v>
      </c>
      <c r="C77" s="13">
        <v>0</v>
      </c>
      <c r="D77" s="13">
        <f t="shared" si="2"/>
        <v>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28" ht="60">
      <c r="A78" s="2" t="s">
        <v>29</v>
      </c>
      <c r="B78" s="13">
        <f>B79-B80</f>
        <v>0</v>
      </c>
      <c r="C78" s="13">
        <f>C79-C80</f>
        <v>0</v>
      </c>
      <c r="D78" s="13">
        <f t="shared" si="2"/>
        <v>0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:28" ht="15">
      <c r="A79" s="3" t="s">
        <v>40</v>
      </c>
      <c r="B79" s="16">
        <v>0</v>
      </c>
      <c r="C79" s="16">
        <v>0</v>
      </c>
      <c r="D79" s="13">
        <f t="shared" si="2"/>
        <v>0</v>
      </c>
      <c r="E79" s="16"/>
      <c r="F79" s="13"/>
      <c r="G79" s="16"/>
      <c r="H79" s="13"/>
      <c r="I79" s="16"/>
      <c r="J79" s="13"/>
      <c r="K79" s="16"/>
      <c r="L79" s="13"/>
      <c r="M79" s="16"/>
      <c r="N79" s="13"/>
      <c r="O79" s="16"/>
      <c r="P79" s="13"/>
      <c r="Q79" s="16"/>
      <c r="R79" s="13"/>
      <c r="S79" s="16"/>
      <c r="T79" s="13"/>
      <c r="U79" s="16"/>
      <c r="V79" s="13"/>
      <c r="W79" s="16"/>
      <c r="X79" s="13"/>
      <c r="Y79" s="16"/>
      <c r="Z79" s="13"/>
      <c r="AA79" s="16"/>
      <c r="AB79" s="13"/>
    </row>
    <row r="80" spans="1:28" ht="15">
      <c r="A80" s="3" t="s">
        <v>28</v>
      </c>
      <c r="B80" s="16">
        <v>0</v>
      </c>
      <c r="C80" s="16">
        <v>0</v>
      </c>
      <c r="D80" s="13">
        <f t="shared" si="2"/>
        <v>0</v>
      </c>
      <c r="E80" s="16"/>
      <c r="F80" s="13"/>
      <c r="G80" s="16"/>
      <c r="H80" s="13"/>
      <c r="I80" s="16"/>
      <c r="J80" s="13"/>
      <c r="K80" s="16"/>
      <c r="L80" s="13"/>
      <c r="M80" s="16"/>
      <c r="N80" s="13"/>
      <c r="O80" s="16"/>
      <c r="P80" s="13"/>
      <c r="Q80" s="16"/>
      <c r="R80" s="13"/>
      <c r="S80" s="16"/>
      <c r="T80" s="13"/>
      <c r="U80" s="16"/>
      <c r="V80" s="13"/>
      <c r="W80" s="16"/>
      <c r="X80" s="13"/>
      <c r="Y80" s="16"/>
      <c r="Z80" s="13"/>
      <c r="AA80" s="16"/>
      <c r="AB80" s="13"/>
    </row>
    <row r="81" spans="1:28" ht="15">
      <c r="A81" s="7" t="s">
        <v>30</v>
      </c>
      <c r="B81" s="16">
        <v>0</v>
      </c>
      <c r="C81" s="16">
        <v>0</v>
      </c>
      <c r="D81" s="13">
        <f t="shared" si="2"/>
        <v>0</v>
      </c>
      <c r="E81" s="16"/>
      <c r="F81" s="13"/>
      <c r="G81" s="16"/>
      <c r="H81" s="13"/>
      <c r="I81" s="16"/>
      <c r="J81" s="13"/>
      <c r="K81" s="16"/>
      <c r="L81" s="13"/>
      <c r="M81" s="16"/>
      <c r="N81" s="13"/>
      <c r="O81" s="16"/>
      <c r="P81" s="13"/>
      <c r="Q81" s="16"/>
      <c r="R81" s="13"/>
      <c r="S81" s="16"/>
      <c r="T81" s="13"/>
      <c r="U81" s="16"/>
      <c r="V81" s="13"/>
      <c r="W81" s="16"/>
      <c r="X81" s="13"/>
      <c r="Y81" s="16"/>
      <c r="Z81" s="13"/>
      <c r="AA81" s="16"/>
      <c r="AB81" s="13"/>
    </row>
    <row r="82" spans="1:28" ht="15">
      <c r="A82" s="7"/>
      <c r="B82" s="16"/>
      <c r="C82" s="16"/>
      <c r="D82" s="14"/>
      <c r="E82" s="16"/>
      <c r="F82" s="13"/>
      <c r="G82" s="16"/>
      <c r="H82" s="13"/>
      <c r="I82" s="16"/>
      <c r="J82" s="13"/>
      <c r="K82" s="16"/>
      <c r="L82" s="13"/>
      <c r="M82" s="16"/>
      <c r="N82" s="13"/>
      <c r="O82" s="16"/>
      <c r="P82" s="13"/>
      <c r="Q82" s="16"/>
      <c r="R82" s="13"/>
      <c r="S82" s="16"/>
      <c r="T82" s="13"/>
      <c r="U82" s="16"/>
      <c r="V82" s="13"/>
      <c r="W82" s="16"/>
      <c r="X82" s="13"/>
      <c r="Y82" s="16"/>
      <c r="Z82" s="13"/>
      <c r="AA82" s="16"/>
      <c r="AB82" s="13"/>
    </row>
    <row r="83" spans="1:28" ht="30">
      <c r="A83" s="8" t="s">
        <v>45</v>
      </c>
      <c r="B83" s="16">
        <f>B84+B88+B92+B96+B101+B105+B110+B115+B119+B123+B127+B131+B135+B139</f>
        <v>14585.3</v>
      </c>
      <c r="C83" s="16">
        <f>C84+C88+C92+C96+C101+C105+C110+C115+C119+C123+C127+C131+C135+C139</f>
        <v>18511.899999999998</v>
      </c>
      <c r="D83" s="13">
        <f t="shared" si="2"/>
        <v>3926.5999999999985</v>
      </c>
      <c r="E83" s="16"/>
      <c r="F83" s="13"/>
      <c r="G83" s="16"/>
      <c r="H83" s="13"/>
      <c r="I83" s="16"/>
      <c r="J83" s="13"/>
      <c r="K83" s="16"/>
      <c r="L83" s="13"/>
      <c r="M83" s="16"/>
      <c r="N83" s="13"/>
      <c r="O83" s="16"/>
      <c r="P83" s="13"/>
      <c r="Q83" s="16"/>
      <c r="R83" s="13"/>
      <c r="S83" s="16"/>
      <c r="T83" s="13"/>
      <c r="U83" s="16"/>
      <c r="V83" s="13"/>
      <c r="W83" s="16"/>
      <c r="X83" s="13"/>
      <c r="Y83" s="16"/>
      <c r="Z83" s="13"/>
      <c r="AA83" s="16"/>
      <c r="AB83" s="13"/>
    </row>
    <row r="84" spans="1:28" ht="30">
      <c r="A84" s="8" t="s">
        <v>47</v>
      </c>
      <c r="B84" s="17">
        <f>B86+B87</f>
        <v>5657.3</v>
      </c>
      <c r="C84" s="17">
        <f>C86+C87</f>
        <v>5657.3</v>
      </c>
      <c r="D84" s="15">
        <f t="shared" si="2"/>
        <v>0</v>
      </c>
      <c r="E84" s="17"/>
      <c r="F84" s="13"/>
      <c r="G84" s="17"/>
      <c r="H84" s="13"/>
      <c r="I84" s="17"/>
      <c r="J84" s="13"/>
      <c r="K84" s="17"/>
      <c r="L84" s="13"/>
      <c r="M84" s="17"/>
      <c r="N84" s="13"/>
      <c r="O84" s="17"/>
      <c r="P84" s="13"/>
      <c r="Q84" s="17"/>
      <c r="R84" s="13"/>
      <c r="S84" s="17"/>
      <c r="T84" s="13"/>
      <c r="U84" s="17"/>
      <c r="V84" s="13"/>
      <c r="W84" s="17"/>
      <c r="X84" s="13"/>
      <c r="Y84" s="17"/>
      <c r="Z84" s="13"/>
      <c r="AA84" s="17"/>
      <c r="AB84" s="13"/>
    </row>
    <row r="85" spans="1:28" ht="15">
      <c r="A85" s="9" t="s">
        <v>4</v>
      </c>
      <c r="B85" s="16"/>
      <c r="C85" s="16"/>
      <c r="D85" s="14"/>
      <c r="E85" s="16"/>
      <c r="F85" s="13"/>
      <c r="G85" s="16"/>
      <c r="H85" s="13"/>
      <c r="I85" s="16"/>
      <c r="J85" s="13"/>
      <c r="K85" s="16"/>
      <c r="L85" s="13"/>
      <c r="M85" s="16"/>
      <c r="N85" s="13"/>
      <c r="O85" s="16"/>
      <c r="P85" s="13"/>
      <c r="Q85" s="16"/>
      <c r="R85" s="13"/>
      <c r="S85" s="16"/>
      <c r="T85" s="13"/>
      <c r="U85" s="16"/>
      <c r="V85" s="13"/>
      <c r="W85" s="16"/>
      <c r="X85" s="13"/>
      <c r="Y85" s="16"/>
      <c r="Z85" s="13"/>
      <c r="AA85" s="16"/>
      <c r="AB85" s="13"/>
    </row>
    <row r="86" spans="1:28" ht="45">
      <c r="A86" s="3" t="s">
        <v>24</v>
      </c>
      <c r="B86" s="16">
        <v>932.2</v>
      </c>
      <c r="C86" s="16">
        <v>932.2</v>
      </c>
      <c r="D86" s="13">
        <f t="shared" si="2"/>
        <v>0</v>
      </c>
      <c r="E86" s="16"/>
      <c r="F86" s="13"/>
      <c r="G86" s="16"/>
      <c r="H86" s="13"/>
      <c r="I86" s="16"/>
      <c r="J86" s="13"/>
      <c r="K86" s="16"/>
      <c r="L86" s="13"/>
      <c r="M86" s="16"/>
      <c r="N86" s="13"/>
      <c r="O86" s="16"/>
      <c r="P86" s="13"/>
      <c r="Q86" s="16"/>
      <c r="R86" s="13"/>
      <c r="S86" s="16"/>
      <c r="T86" s="13"/>
      <c r="U86" s="16"/>
      <c r="V86" s="13"/>
      <c r="W86" s="16"/>
      <c r="X86" s="13"/>
      <c r="Y86" s="16"/>
      <c r="Z86" s="13"/>
      <c r="AA86" s="16"/>
      <c r="AB86" s="13"/>
    </row>
    <row r="87" spans="1:28" ht="30">
      <c r="A87" s="9" t="s">
        <v>25</v>
      </c>
      <c r="B87" s="16">
        <v>4725.1</v>
      </c>
      <c r="C87" s="16">
        <v>4725.1</v>
      </c>
      <c r="D87" s="13">
        <f t="shared" si="2"/>
        <v>0</v>
      </c>
      <c r="E87" s="16"/>
      <c r="F87" s="13"/>
      <c r="G87" s="16"/>
      <c r="H87" s="13"/>
      <c r="I87" s="16"/>
      <c r="J87" s="13"/>
      <c r="K87" s="16"/>
      <c r="L87" s="13"/>
      <c r="M87" s="16"/>
      <c r="N87" s="13"/>
      <c r="O87" s="16"/>
      <c r="P87" s="13"/>
      <c r="Q87" s="16"/>
      <c r="R87" s="13"/>
      <c r="S87" s="16"/>
      <c r="T87" s="13"/>
      <c r="U87" s="16"/>
      <c r="V87" s="13"/>
      <c r="W87" s="16"/>
      <c r="X87" s="13"/>
      <c r="Y87" s="16"/>
      <c r="Z87" s="13"/>
      <c r="AA87" s="16"/>
      <c r="AB87" s="13"/>
    </row>
    <row r="88" spans="1:28" ht="75">
      <c r="A88" s="28" t="s">
        <v>46</v>
      </c>
      <c r="B88" s="17">
        <f>B90+B91</f>
        <v>57.7</v>
      </c>
      <c r="C88" s="17">
        <f>C90+C91</f>
        <v>57.7</v>
      </c>
      <c r="D88" s="15">
        <f t="shared" si="2"/>
        <v>0</v>
      </c>
      <c r="E88" s="17"/>
      <c r="F88" s="13"/>
      <c r="G88" s="17"/>
      <c r="H88" s="13"/>
      <c r="I88" s="17"/>
      <c r="J88" s="13"/>
      <c r="K88" s="17"/>
      <c r="L88" s="13"/>
      <c r="M88" s="17"/>
      <c r="N88" s="13"/>
      <c r="O88" s="17"/>
      <c r="P88" s="13"/>
      <c r="Q88" s="17"/>
      <c r="R88" s="13"/>
      <c r="S88" s="17"/>
      <c r="T88" s="13"/>
      <c r="U88" s="17"/>
      <c r="V88" s="13"/>
      <c r="W88" s="17"/>
      <c r="X88" s="13"/>
      <c r="Y88" s="17"/>
      <c r="Z88" s="13"/>
      <c r="AA88" s="17"/>
      <c r="AB88" s="13"/>
    </row>
    <row r="89" spans="1:28" ht="15">
      <c r="A89" s="9" t="s">
        <v>4</v>
      </c>
      <c r="B89" s="16"/>
      <c r="C89" s="16"/>
      <c r="D89" s="14"/>
      <c r="E89" s="16"/>
      <c r="F89" s="13"/>
      <c r="G89" s="16"/>
      <c r="H89" s="13"/>
      <c r="I89" s="16"/>
      <c r="J89" s="13"/>
      <c r="K89" s="16"/>
      <c r="L89" s="13"/>
      <c r="M89" s="16"/>
      <c r="N89" s="13"/>
      <c r="O89" s="16"/>
      <c r="P89" s="13"/>
      <c r="Q89" s="16"/>
      <c r="R89" s="13"/>
      <c r="S89" s="16"/>
      <c r="T89" s="13"/>
      <c r="U89" s="16"/>
      <c r="V89" s="13"/>
      <c r="W89" s="16"/>
      <c r="X89" s="13"/>
      <c r="Y89" s="16"/>
      <c r="Z89" s="13"/>
      <c r="AA89" s="16"/>
      <c r="AB89" s="13"/>
    </row>
    <row r="90" spans="1:28" ht="45">
      <c r="A90" s="3" t="s">
        <v>24</v>
      </c>
      <c r="B90" s="16">
        <v>57.7</v>
      </c>
      <c r="C90" s="16">
        <v>57.7</v>
      </c>
      <c r="D90" s="13">
        <f t="shared" si="2"/>
        <v>0</v>
      </c>
      <c r="E90" s="16"/>
      <c r="F90" s="13"/>
      <c r="G90" s="16"/>
      <c r="H90" s="13"/>
      <c r="I90" s="16"/>
      <c r="J90" s="13"/>
      <c r="K90" s="16"/>
      <c r="L90" s="13"/>
      <c r="M90" s="16"/>
      <c r="N90" s="13"/>
      <c r="O90" s="16"/>
      <c r="P90" s="13"/>
      <c r="Q90" s="16"/>
      <c r="R90" s="13"/>
      <c r="S90" s="16"/>
      <c r="T90" s="13"/>
      <c r="U90" s="16"/>
      <c r="V90" s="13"/>
      <c r="W90" s="16"/>
      <c r="X90" s="13"/>
      <c r="Y90" s="16"/>
      <c r="Z90" s="13"/>
      <c r="AA90" s="16"/>
      <c r="AB90" s="13"/>
    </row>
    <row r="91" spans="1:28" ht="30">
      <c r="A91" s="9" t="s">
        <v>25</v>
      </c>
      <c r="B91" s="16">
        <v>0</v>
      </c>
      <c r="C91" s="16">
        <v>0</v>
      </c>
      <c r="D91" s="13">
        <f t="shared" si="2"/>
        <v>0</v>
      </c>
      <c r="E91" s="16"/>
      <c r="F91" s="13"/>
      <c r="G91" s="16"/>
      <c r="H91" s="13"/>
      <c r="I91" s="16"/>
      <c r="J91" s="13"/>
      <c r="K91" s="16"/>
      <c r="L91" s="13"/>
      <c r="M91" s="16"/>
      <c r="N91" s="13"/>
      <c r="O91" s="16"/>
      <c r="P91" s="13"/>
      <c r="Q91" s="16"/>
      <c r="R91" s="13"/>
      <c r="S91" s="16"/>
      <c r="T91" s="13"/>
      <c r="U91" s="16"/>
      <c r="V91" s="13"/>
      <c r="W91" s="16"/>
      <c r="X91" s="13"/>
      <c r="Y91" s="16"/>
      <c r="Z91" s="13"/>
      <c r="AA91" s="16"/>
      <c r="AB91" s="13"/>
    </row>
    <row r="92" spans="1:28" ht="90">
      <c r="A92" s="8" t="s">
        <v>48</v>
      </c>
      <c r="B92" s="17">
        <f>B94+B95</f>
        <v>1710.1</v>
      </c>
      <c r="C92" s="17">
        <f>C94+C95</f>
        <v>1710.1</v>
      </c>
      <c r="D92" s="15">
        <f t="shared" si="2"/>
        <v>0</v>
      </c>
      <c r="E92" s="17"/>
      <c r="F92" s="13"/>
      <c r="G92" s="17"/>
      <c r="H92" s="13"/>
      <c r="I92" s="17"/>
      <c r="J92" s="13"/>
      <c r="K92" s="17"/>
      <c r="L92" s="13"/>
      <c r="M92" s="17"/>
      <c r="N92" s="13"/>
      <c r="O92" s="17"/>
      <c r="P92" s="13"/>
      <c r="Q92" s="17"/>
      <c r="R92" s="13"/>
      <c r="S92" s="17"/>
      <c r="T92" s="13"/>
      <c r="U92" s="17"/>
      <c r="V92" s="13"/>
      <c r="W92" s="17"/>
      <c r="X92" s="13"/>
      <c r="Y92" s="17"/>
      <c r="Z92" s="13"/>
      <c r="AA92" s="17"/>
      <c r="AB92" s="13"/>
    </row>
    <row r="93" spans="1:28" ht="15">
      <c r="A93" s="9" t="s">
        <v>4</v>
      </c>
      <c r="B93" s="16"/>
      <c r="C93" s="16"/>
      <c r="D93" s="14"/>
      <c r="E93" s="16"/>
      <c r="F93" s="13"/>
      <c r="G93" s="16"/>
      <c r="H93" s="13"/>
      <c r="I93" s="16"/>
      <c r="J93" s="13"/>
      <c r="K93" s="16"/>
      <c r="L93" s="13"/>
      <c r="M93" s="16"/>
      <c r="N93" s="13"/>
      <c r="O93" s="16"/>
      <c r="P93" s="13"/>
      <c r="Q93" s="16"/>
      <c r="R93" s="13"/>
      <c r="S93" s="16"/>
      <c r="T93" s="13"/>
      <c r="U93" s="16"/>
      <c r="V93" s="13"/>
      <c r="W93" s="16"/>
      <c r="X93" s="13"/>
      <c r="Y93" s="16"/>
      <c r="Z93" s="13"/>
      <c r="AA93" s="16"/>
      <c r="AB93" s="13"/>
    </row>
    <row r="94" spans="1:28" ht="45">
      <c r="A94" s="3" t="s">
        <v>24</v>
      </c>
      <c r="B94" s="16">
        <v>281.6</v>
      </c>
      <c r="C94" s="16">
        <v>281.6</v>
      </c>
      <c r="D94" s="13">
        <f t="shared" si="2"/>
        <v>0</v>
      </c>
      <c r="E94" s="16"/>
      <c r="F94" s="13"/>
      <c r="G94" s="16"/>
      <c r="H94" s="13"/>
      <c r="I94" s="16"/>
      <c r="J94" s="13"/>
      <c r="K94" s="16"/>
      <c r="L94" s="13"/>
      <c r="M94" s="16"/>
      <c r="N94" s="13"/>
      <c r="O94" s="16"/>
      <c r="P94" s="13"/>
      <c r="Q94" s="16"/>
      <c r="R94" s="13"/>
      <c r="S94" s="16"/>
      <c r="T94" s="13"/>
      <c r="U94" s="16"/>
      <c r="V94" s="13"/>
      <c r="W94" s="16"/>
      <c r="X94" s="13"/>
      <c r="Y94" s="16"/>
      <c r="Z94" s="13"/>
      <c r="AA94" s="16"/>
      <c r="AB94" s="13"/>
    </row>
    <row r="95" spans="1:28" ht="30">
      <c r="A95" s="9" t="s">
        <v>25</v>
      </c>
      <c r="B95" s="16">
        <v>1428.5</v>
      </c>
      <c r="C95" s="16">
        <v>1428.5</v>
      </c>
      <c r="D95" s="13">
        <f t="shared" si="2"/>
        <v>0</v>
      </c>
      <c r="E95" s="16"/>
      <c r="F95" s="13"/>
      <c r="G95" s="16"/>
      <c r="H95" s="13"/>
      <c r="I95" s="16"/>
      <c r="J95" s="13"/>
      <c r="K95" s="16"/>
      <c r="L95" s="13"/>
      <c r="M95" s="16"/>
      <c r="N95" s="13"/>
      <c r="O95" s="16"/>
      <c r="P95" s="13"/>
      <c r="Q95" s="16"/>
      <c r="R95" s="13"/>
      <c r="S95" s="16"/>
      <c r="T95" s="13"/>
      <c r="U95" s="16"/>
      <c r="V95" s="13"/>
      <c r="W95" s="16"/>
      <c r="X95" s="13"/>
      <c r="Y95" s="16"/>
      <c r="Z95" s="13"/>
      <c r="AA95" s="16"/>
      <c r="AB95" s="13"/>
    </row>
    <row r="96" spans="1:28" ht="78" customHeight="1">
      <c r="A96" s="28" t="s">
        <v>49</v>
      </c>
      <c r="B96" s="17">
        <f>B98+B100+B99</f>
        <v>6846.5</v>
      </c>
      <c r="C96" s="17">
        <f>C98+C100+C99</f>
        <v>8975.9</v>
      </c>
      <c r="D96" s="15">
        <f t="shared" si="2"/>
        <v>2129.3999999999996</v>
      </c>
      <c r="E96" s="17"/>
      <c r="F96" s="13"/>
      <c r="G96" s="17"/>
      <c r="H96" s="13"/>
      <c r="I96" s="17"/>
      <c r="J96" s="13"/>
      <c r="K96" s="17"/>
      <c r="L96" s="13"/>
      <c r="M96" s="17"/>
      <c r="N96" s="13"/>
      <c r="O96" s="17"/>
      <c r="P96" s="13"/>
      <c r="Q96" s="17"/>
      <c r="R96" s="13"/>
      <c r="S96" s="17"/>
      <c r="T96" s="13"/>
      <c r="U96" s="17"/>
      <c r="V96" s="13"/>
      <c r="W96" s="17"/>
      <c r="X96" s="13"/>
      <c r="Y96" s="17"/>
      <c r="Z96" s="13"/>
      <c r="AA96" s="17"/>
      <c r="AB96" s="13"/>
    </row>
    <row r="97" spans="1:28" ht="15">
      <c r="A97" s="9" t="s">
        <v>4</v>
      </c>
      <c r="B97" s="16"/>
      <c r="C97" s="16"/>
      <c r="D97" s="14"/>
      <c r="E97" s="16"/>
      <c r="F97" s="13"/>
      <c r="G97" s="16"/>
      <c r="H97" s="13"/>
      <c r="I97" s="16"/>
      <c r="J97" s="13"/>
      <c r="K97" s="16"/>
      <c r="L97" s="13"/>
      <c r="M97" s="16"/>
      <c r="N97" s="13"/>
      <c r="O97" s="16"/>
      <c r="P97" s="13"/>
      <c r="Q97" s="16"/>
      <c r="R97" s="13"/>
      <c r="S97" s="16"/>
      <c r="T97" s="13"/>
      <c r="U97" s="16"/>
      <c r="V97" s="13"/>
      <c r="W97" s="16"/>
      <c r="X97" s="13"/>
      <c r="Y97" s="16"/>
      <c r="Z97" s="13"/>
      <c r="AA97" s="16"/>
      <c r="AB97" s="13"/>
    </row>
    <row r="98" spans="1:28" ht="45">
      <c r="A98" s="3" t="s">
        <v>24</v>
      </c>
      <c r="B98" s="16">
        <v>26.4</v>
      </c>
      <c r="C98" s="16">
        <v>26.4</v>
      </c>
      <c r="D98" s="13">
        <f t="shared" si="2"/>
        <v>0</v>
      </c>
      <c r="E98" s="16"/>
      <c r="F98" s="13"/>
      <c r="G98" s="16"/>
      <c r="H98" s="13"/>
      <c r="I98" s="16"/>
      <c r="J98" s="13"/>
      <c r="K98" s="16"/>
      <c r="L98" s="13"/>
      <c r="M98" s="16"/>
      <c r="N98" s="13"/>
      <c r="O98" s="16"/>
      <c r="P98" s="13"/>
      <c r="Q98" s="16"/>
      <c r="R98" s="13"/>
      <c r="S98" s="16"/>
      <c r="T98" s="13"/>
      <c r="U98" s="16"/>
      <c r="V98" s="13"/>
      <c r="W98" s="16"/>
      <c r="X98" s="13"/>
      <c r="Y98" s="16"/>
      <c r="Z98" s="13"/>
      <c r="AA98" s="16"/>
      <c r="AB98" s="13"/>
    </row>
    <row r="99" spans="1:28" ht="30">
      <c r="A99" s="3" t="s">
        <v>74</v>
      </c>
      <c r="B99" s="16">
        <v>0</v>
      </c>
      <c r="C99" s="16">
        <v>145.1</v>
      </c>
      <c r="D99" s="13">
        <f t="shared" si="2"/>
        <v>145.1</v>
      </c>
      <c r="E99" s="16"/>
      <c r="F99" s="13"/>
      <c r="G99" s="16"/>
      <c r="H99" s="13"/>
      <c r="I99" s="16"/>
      <c r="J99" s="13"/>
      <c r="K99" s="16"/>
      <c r="L99" s="13"/>
      <c r="M99" s="16"/>
      <c r="N99" s="13"/>
      <c r="O99" s="16"/>
      <c r="P99" s="13"/>
      <c r="Q99" s="16"/>
      <c r="R99" s="13"/>
      <c r="S99" s="16"/>
      <c r="T99" s="13"/>
      <c r="U99" s="16"/>
      <c r="V99" s="13"/>
      <c r="W99" s="16"/>
      <c r="X99" s="13"/>
      <c r="Y99" s="16"/>
      <c r="Z99" s="13"/>
      <c r="AA99" s="16"/>
      <c r="AB99" s="13"/>
    </row>
    <row r="100" spans="1:28" ht="30">
      <c r="A100" s="9" t="s">
        <v>25</v>
      </c>
      <c r="B100" s="16">
        <v>6820.1</v>
      </c>
      <c r="C100" s="16">
        <v>8804.4</v>
      </c>
      <c r="D100" s="13">
        <f t="shared" si="2"/>
        <v>1984.2999999999993</v>
      </c>
      <c r="E100" s="16"/>
      <c r="F100" s="13"/>
      <c r="G100" s="16"/>
      <c r="H100" s="13"/>
      <c r="I100" s="16"/>
      <c r="J100" s="13"/>
      <c r="K100" s="16"/>
      <c r="L100" s="13"/>
      <c r="M100" s="16"/>
      <c r="N100" s="13"/>
      <c r="O100" s="16"/>
      <c r="P100" s="13"/>
      <c r="Q100" s="16"/>
      <c r="R100" s="13"/>
      <c r="S100" s="16"/>
      <c r="T100" s="13"/>
      <c r="U100" s="16"/>
      <c r="V100" s="13"/>
      <c r="W100" s="16"/>
      <c r="X100" s="13"/>
      <c r="Y100" s="16"/>
      <c r="Z100" s="13"/>
      <c r="AA100" s="16"/>
      <c r="AB100" s="13"/>
    </row>
    <row r="101" spans="1:28" ht="60">
      <c r="A101" s="28" t="s">
        <v>50</v>
      </c>
      <c r="B101" s="17">
        <f>B103+B104</f>
        <v>31.3</v>
      </c>
      <c r="C101" s="17">
        <f>C103+C104</f>
        <v>31.3</v>
      </c>
      <c r="D101" s="15">
        <f t="shared" si="2"/>
        <v>0</v>
      </c>
      <c r="E101" s="17"/>
      <c r="F101" s="13"/>
      <c r="G101" s="17"/>
      <c r="H101" s="13"/>
      <c r="I101" s="17"/>
      <c r="J101" s="13"/>
      <c r="K101" s="17"/>
      <c r="L101" s="13"/>
      <c r="M101" s="17"/>
      <c r="N101" s="13"/>
      <c r="O101" s="17"/>
      <c r="P101" s="13"/>
      <c r="Q101" s="17"/>
      <c r="R101" s="13"/>
      <c r="S101" s="17"/>
      <c r="T101" s="13"/>
      <c r="U101" s="17"/>
      <c r="V101" s="13"/>
      <c r="W101" s="17"/>
      <c r="X101" s="13"/>
      <c r="Y101" s="17"/>
      <c r="Z101" s="13"/>
      <c r="AA101" s="17"/>
      <c r="AB101" s="13"/>
    </row>
    <row r="102" spans="1:28" ht="15">
      <c r="A102" s="9" t="s">
        <v>4</v>
      </c>
      <c r="B102" s="16"/>
      <c r="C102" s="16"/>
      <c r="D102" s="14"/>
      <c r="E102" s="16"/>
      <c r="F102" s="13"/>
      <c r="G102" s="16"/>
      <c r="H102" s="13"/>
      <c r="I102" s="16"/>
      <c r="J102" s="13"/>
      <c r="K102" s="16"/>
      <c r="L102" s="13"/>
      <c r="M102" s="16"/>
      <c r="N102" s="13"/>
      <c r="O102" s="16"/>
      <c r="P102" s="13"/>
      <c r="Q102" s="16"/>
      <c r="R102" s="13"/>
      <c r="S102" s="16"/>
      <c r="T102" s="13"/>
      <c r="U102" s="16"/>
      <c r="V102" s="13"/>
      <c r="W102" s="16"/>
      <c r="X102" s="13"/>
      <c r="Y102" s="16"/>
      <c r="Z102" s="13"/>
      <c r="AA102" s="16"/>
      <c r="AB102" s="13"/>
    </row>
    <row r="103" spans="1:28" ht="45">
      <c r="A103" s="3" t="s">
        <v>24</v>
      </c>
      <c r="B103" s="16">
        <v>0</v>
      </c>
      <c r="C103" s="16">
        <v>0</v>
      </c>
      <c r="D103" s="13">
        <f t="shared" si="2"/>
        <v>0</v>
      </c>
      <c r="E103" s="16"/>
      <c r="F103" s="13"/>
      <c r="G103" s="16"/>
      <c r="H103" s="13"/>
      <c r="I103" s="16"/>
      <c r="J103" s="13"/>
      <c r="K103" s="16"/>
      <c r="L103" s="13"/>
      <c r="M103" s="16"/>
      <c r="N103" s="13"/>
      <c r="O103" s="16"/>
      <c r="P103" s="13"/>
      <c r="Q103" s="16"/>
      <c r="R103" s="13"/>
      <c r="S103" s="16"/>
      <c r="T103" s="13"/>
      <c r="U103" s="16"/>
      <c r="V103" s="13"/>
      <c r="W103" s="16"/>
      <c r="X103" s="13"/>
      <c r="Y103" s="16"/>
      <c r="Z103" s="13"/>
      <c r="AA103" s="16"/>
      <c r="AB103" s="13"/>
    </row>
    <row r="104" spans="1:28" ht="30">
      <c r="A104" s="9" t="s">
        <v>25</v>
      </c>
      <c r="B104" s="16">
        <v>31.3</v>
      </c>
      <c r="C104" s="16">
        <v>31.3</v>
      </c>
      <c r="D104" s="13">
        <f t="shared" si="2"/>
        <v>0</v>
      </c>
      <c r="E104" s="16"/>
      <c r="F104" s="13"/>
      <c r="G104" s="16"/>
      <c r="H104" s="13"/>
      <c r="I104" s="16"/>
      <c r="J104" s="13"/>
      <c r="K104" s="16"/>
      <c r="L104" s="13"/>
      <c r="M104" s="16"/>
      <c r="N104" s="13"/>
      <c r="O104" s="16"/>
      <c r="P104" s="13"/>
      <c r="Q104" s="16"/>
      <c r="R104" s="13"/>
      <c r="S104" s="16"/>
      <c r="T104" s="13"/>
      <c r="U104" s="16"/>
      <c r="V104" s="13"/>
      <c r="W104" s="16"/>
      <c r="X104" s="13"/>
      <c r="Y104" s="16"/>
      <c r="Z104" s="13"/>
      <c r="AA104" s="16"/>
      <c r="AB104" s="13"/>
    </row>
    <row r="105" spans="1:28" ht="60">
      <c r="A105" s="8" t="s">
        <v>51</v>
      </c>
      <c r="B105" s="17">
        <f>B107+B109+B108</f>
        <v>0</v>
      </c>
      <c r="C105" s="17">
        <f>C107+C109+C108</f>
        <v>1797.2</v>
      </c>
      <c r="D105" s="15">
        <f t="shared" si="2"/>
        <v>1797.2</v>
      </c>
      <c r="E105" s="17"/>
      <c r="F105" s="13"/>
      <c r="G105" s="17"/>
      <c r="H105" s="13"/>
      <c r="I105" s="17"/>
      <c r="J105" s="13"/>
      <c r="K105" s="17"/>
      <c r="L105" s="13"/>
      <c r="M105" s="17"/>
      <c r="N105" s="13"/>
      <c r="O105" s="17"/>
      <c r="P105" s="13"/>
      <c r="Q105" s="17"/>
      <c r="R105" s="13"/>
      <c r="S105" s="17"/>
      <c r="T105" s="13"/>
      <c r="U105" s="17"/>
      <c r="V105" s="13"/>
      <c r="W105" s="17"/>
      <c r="X105" s="13"/>
      <c r="Y105" s="17"/>
      <c r="Z105" s="13"/>
      <c r="AA105" s="17"/>
      <c r="AB105" s="13"/>
    </row>
    <row r="106" spans="1:28" ht="15">
      <c r="A106" s="9" t="s">
        <v>4</v>
      </c>
      <c r="B106" s="16"/>
      <c r="C106" s="16"/>
      <c r="D106" s="14"/>
      <c r="E106" s="16"/>
      <c r="F106" s="13"/>
      <c r="G106" s="16"/>
      <c r="H106" s="13"/>
      <c r="I106" s="16"/>
      <c r="J106" s="13"/>
      <c r="K106" s="16"/>
      <c r="L106" s="13"/>
      <c r="M106" s="16"/>
      <c r="N106" s="13"/>
      <c r="O106" s="16"/>
      <c r="P106" s="13"/>
      <c r="Q106" s="16"/>
      <c r="R106" s="13"/>
      <c r="S106" s="16"/>
      <c r="T106" s="13"/>
      <c r="U106" s="16"/>
      <c r="V106" s="13"/>
      <c r="W106" s="16"/>
      <c r="X106" s="13"/>
      <c r="Y106" s="16"/>
      <c r="Z106" s="13"/>
      <c r="AA106" s="16"/>
      <c r="AB106" s="13"/>
    </row>
    <row r="107" spans="1:28" ht="45">
      <c r="A107" s="3" t="s">
        <v>24</v>
      </c>
      <c r="B107" s="16">
        <v>0</v>
      </c>
      <c r="C107" s="16">
        <v>0</v>
      </c>
      <c r="D107" s="13">
        <f t="shared" si="2"/>
        <v>0</v>
      </c>
      <c r="E107" s="16"/>
      <c r="F107" s="13"/>
      <c r="G107" s="16"/>
      <c r="H107" s="13"/>
      <c r="I107" s="16"/>
      <c r="J107" s="13"/>
      <c r="K107" s="16"/>
      <c r="L107" s="13"/>
      <c r="M107" s="16"/>
      <c r="N107" s="13"/>
      <c r="O107" s="16"/>
      <c r="P107" s="13"/>
      <c r="Q107" s="16"/>
      <c r="R107" s="13"/>
      <c r="S107" s="16"/>
      <c r="T107" s="13"/>
      <c r="U107" s="16"/>
      <c r="V107" s="13"/>
      <c r="W107" s="16"/>
      <c r="X107" s="13"/>
      <c r="Y107" s="16"/>
      <c r="Z107" s="13"/>
      <c r="AA107" s="16"/>
      <c r="AB107" s="13"/>
    </row>
    <row r="108" spans="1:28" ht="30">
      <c r="A108" s="3" t="s">
        <v>74</v>
      </c>
      <c r="B108" s="16">
        <v>0</v>
      </c>
      <c r="C108" s="16">
        <v>600</v>
      </c>
      <c r="D108" s="13">
        <f t="shared" si="2"/>
        <v>600</v>
      </c>
      <c r="E108" s="16"/>
      <c r="F108" s="13"/>
      <c r="G108" s="16"/>
      <c r="H108" s="13"/>
      <c r="I108" s="16"/>
      <c r="J108" s="13"/>
      <c r="K108" s="16"/>
      <c r="L108" s="13"/>
      <c r="M108" s="16"/>
      <c r="N108" s="13"/>
      <c r="O108" s="16"/>
      <c r="P108" s="13"/>
      <c r="Q108" s="16"/>
      <c r="R108" s="13"/>
      <c r="S108" s="16"/>
      <c r="T108" s="13"/>
      <c r="U108" s="16"/>
      <c r="V108" s="13"/>
      <c r="W108" s="16"/>
      <c r="X108" s="13"/>
      <c r="Y108" s="16"/>
      <c r="Z108" s="13"/>
      <c r="AA108" s="16"/>
      <c r="AB108" s="13"/>
    </row>
    <row r="109" spans="1:28" ht="30">
      <c r="A109" s="9" t="s">
        <v>25</v>
      </c>
      <c r="B109" s="16">
        <v>0</v>
      </c>
      <c r="C109" s="16">
        <v>1197.2</v>
      </c>
      <c r="D109" s="13">
        <f t="shared" si="2"/>
        <v>1197.2</v>
      </c>
      <c r="E109" s="16"/>
      <c r="F109" s="13"/>
      <c r="G109" s="16"/>
      <c r="H109" s="13"/>
      <c r="I109" s="16"/>
      <c r="J109" s="13"/>
      <c r="K109" s="16"/>
      <c r="L109" s="13"/>
      <c r="M109" s="16"/>
      <c r="N109" s="13"/>
      <c r="O109" s="16"/>
      <c r="P109" s="13"/>
      <c r="Q109" s="16"/>
      <c r="R109" s="13"/>
      <c r="S109" s="16"/>
      <c r="T109" s="13"/>
      <c r="U109" s="16"/>
      <c r="V109" s="13"/>
      <c r="W109" s="16"/>
      <c r="X109" s="13"/>
      <c r="Y109" s="16"/>
      <c r="Z109" s="13"/>
      <c r="AA109" s="16"/>
      <c r="AB109" s="13"/>
    </row>
    <row r="110" spans="1:28" ht="30">
      <c r="A110" s="8" t="s">
        <v>52</v>
      </c>
      <c r="B110" s="17">
        <f>B112+B114</f>
        <v>25.3</v>
      </c>
      <c r="C110" s="17">
        <f>C112+C114</f>
        <v>25.3</v>
      </c>
      <c r="D110" s="15">
        <f t="shared" si="2"/>
        <v>0</v>
      </c>
      <c r="E110" s="17"/>
      <c r="F110" s="13"/>
      <c r="G110" s="17"/>
      <c r="H110" s="13"/>
      <c r="I110" s="17"/>
      <c r="J110" s="13"/>
      <c r="K110" s="17"/>
      <c r="L110" s="13"/>
      <c r="M110" s="17"/>
      <c r="N110" s="13"/>
      <c r="O110" s="17"/>
      <c r="P110" s="13"/>
      <c r="Q110" s="17"/>
      <c r="R110" s="13"/>
      <c r="S110" s="17"/>
      <c r="T110" s="13"/>
      <c r="U110" s="17"/>
      <c r="V110" s="13"/>
      <c r="W110" s="17"/>
      <c r="X110" s="13"/>
      <c r="Y110" s="17"/>
      <c r="Z110" s="13"/>
      <c r="AA110" s="17"/>
      <c r="AB110" s="13"/>
    </row>
    <row r="111" spans="1:28" ht="15">
      <c r="A111" s="9" t="s">
        <v>4</v>
      </c>
      <c r="B111" s="16"/>
      <c r="C111" s="16"/>
      <c r="D111" s="14"/>
      <c r="E111" s="16"/>
      <c r="F111" s="13"/>
      <c r="G111" s="16"/>
      <c r="H111" s="13"/>
      <c r="I111" s="16"/>
      <c r="J111" s="13"/>
      <c r="K111" s="16"/>
      <c r="L111" s="13"/>
      <c r="M111" s="16"/>
      <c r="N111" s="13"/>
      <c r="O111" s="16"/>
      <c r="P111" s="13"/>
      <c r="Q111" s="16"/>
      <c r="R111" s="13"/>
      <c r="S111" s="16"/>
      <c r="T111" s="13"/>
      <c r="U111" s="16"/>
      <c r="V111" s="13"/>
      <c r="W111" s="16"/>
      <c r="X111" s="13"/>
      <c r="Y111" s="16"/>
      <c r="Z111" s="13"/>
      <c r="AA111" s="16"/>
      <c r="AB111" s="13"/>
    </row>
    <row r="112" spans="1:28" ht="45">
      <c r="A112" s="3" t="s">
        <v>24</v>
      </c>
      <c r="B112" s="16">
        <v>0</v>
      </c>
      <c r="C112" s="16">
        <v>0</v>
      </c>
      <c r="D112" s="13">
        <f t="shared" si="2"/>
        <v>0</v>
      </c>
      <c r="E112" s="16"/>
      <c r="F112" s="13"/>
      <c r="G112" s="16"/>
      <c r="H112" s="13"/>
      <c r="I112" s="16"/>
      <c r="J112" s="13"/>
      <c r="K112" s="16"/>
      <c r="L112" s="13"/>
      <c r="M112" s="16"/>
      <c r="N112" s="13"/>
      <c r="O112" s="16"/>
      <c r="P112" s="13"/>
      <c r="Q112" s="16"/>
      <c r="R112" s="13"/>
      <c r="S112" s="16"/>
      <c r="T112" s="13"/>
      <c r="U112" s="16"/>
      <c r="V112" s="13"/>
      <c r="W112" s="16"/>
      <c r="X112" s="13"/>
      <c r="Y112" s="16"/>
      <c r="Z112" s="13"/>
      <c r="AA112" s="16"/>
      <c r="AB112" s="13"/>
    </row>
    <row r="113" spans="1:28" ht="30">
      <c r="A113" s="3" t="s">
        <v>65</v>
      </c>
      <c r="B113" s="16">
        <v>0</v>
      </c>
      <c r="C113" s="16">
        <v>0</v>
      </c>
      <c r="D113" s="13">
        <f>C113-B113</f>
        <v>0</v>
      </c>
      <c r="E113" s="16"/>
      <c r="F113" s="13"/>
      <c r="G113" s="16"/>
      <c r="H113" s="13"/>
      <c r="I113" s="16"/>
      <c r="J113" s="13"/>
      <c r="K113" s="16"/>
      <c r="L113" s="13"/>
      <c r="M113" s="16"/>
      <c r="N113" s="13"/>
      <c r="O113" s="16"/>
      <c r="P113" s="13"/>
      <c r="Q113" s="16"/>
      <c r="R113" s="13"/>
      <c r="S113" s="16"/>
      <c r="T113" s="13"/>
      <c r="U113" s="16"/>
      <c r="V113" s="13"/>
      <c r="W113" s="16"/>
      <c r="X113" s="13"/>
      <c r="Y113" s="16"/>
      <c r="Z113" s="13"/>
      <c r="AA113" s="16"/>
      <c r="AB113" s="13"/>
    </row>
    <row r="114" spans="1:28" ht="30">
      <c r="A114" s="9" t="s">
        <v>25</v>
      </c>
      <c r="B114" s="16">
        <v>25.3</v>
      </c>
      <c r="C114" s="16">
        <v>25.3</v>
      </c>
      <c r="D114" s="13">
        <f t="shared" si="2"/>
        <v>0</v>
      </c>
      <c r="E114" s="16"/>
      <c r="F114" s="13"/>
      <c r="G114" s="16"/>
      <c r="H114" s="13"/>
      <c r="I114" s="16"/>
      <c r="J114" s="13"/>
      <c r="K114" s="16"/>
      <c r="L114" s="13"/>
      <c r="M114" s="16"/>
      <c r="N114" s="13"/>
      <c r="O114" s="16"/>
      <c r="P114" s="13"/>
      <c r="Q114" s="16"/>
      <c r="R114" s="13"/>
      <c r="S114" s="16"/>
      <c r="T114" s="13"/>
      <c r="U114" s="16"/>
      <c r="V114" s="13"/>
      <c r="W114" s="16"/>
      <c r="X114" s="13"/>
      <c r="Y114" s="16"/>
      <c r="Z114" s="13"/>
      <c r="AA114" s="16"/>
      <c r="AB114" s="13"/>
    </row>
    <row r="115" spans="1:28" ht="90">
      <c r="A115" s="28" t="s">
        <v>53</v>
      </c>
      <c r="B115" s="17">
        <f>B117+B118</f>
        <v>0</v>
      </c>
      <c r="C115" s="17">
        <f>C117+C118</f>
        <v>0</v>
      </c>
      <c r="D115" s="15">
        <f t="shared" si="2"/>
        <v>0</v>
      </c>
      <c r="E115" s="17"/>
      <c r="F115" s="13"/>
      <c r="G115" s="17"/>
      <c r="H115" s="13"/>
      <c r="I115" s="17"/>
      <c r="J115" s="13"/>
      <c r="K115" s="17"/>
      <c r="L115" s="13"/>
      <c r="M115" s="17"/>
      <c r="N115" s="13"/>
      <c r="O115" s="17"/>
      <c r="P115" s="13"/>
      <c r="Q115" s="17"/>
      <c r="R115" s="13"/>
      <c r="S115" s="17"/>
      <c r="T115" s="13"/>
      <c r="U115" s="17"/>
      <c r="V115" s="13"/>
      <c r="W115" s="17"/>
      <c r="X115" s="13"/>
      <c r="Y115" s="17"/>
      <c r="Z115" s="13"/>
      <c r="AA115" s="17"/>
      <c r="AB115" s="13"/>
    </row>
    <row r="116" spans="1:28" ht="15">
      <c r="A116" s="9" t="s">
        <v>4</v>
      </c>
      <c r="B116" s="16"/>
      <c r="C116" s="16"/>
      <c r="D116" s="14"/>
      <c r="E116" s="16"/>
      <c r="F116" s="13"/>
      <c r="G116" s="16"/>
      <c r="H116" s="13"/>
      <c r="I116" s="16"/>
      <c r="J116" s="13"/>
      <c r="K116" s="16"/>
      <c r="L116" s="13"/>
      <c r="M116" s="16"/>
      <c r="N116" s="13"/>
      <c r="O116" s="16"/>
      <c r="P116" s="13"/>
      <c r="Q116" s="16"/>
      <c r="R116" s="13"/>
      <c r="S116" s="16"/>
      <c r="T116" s="13"/>
      <c r="U116" s="16"/>
      <c r="V116" s="13"/>
      <c r="W116" s="16"/>
      <c r="X116" s="13"/>
      <c r="Y116" s="16"/>
      <c r="Z116" s="13"/>
      <c r="AA116" s="16"/>
      <c r="AB116" s="13"/>
    </row>
    <row r="117" spans="1:28" ht="45">
      <c r="A117" s="3" t="s">
        <v>24</v>
      </c>
      <c r="B117" s="16">
        <v>0</v>
      </c>
      <c r="C117" s="16">
        <v>0</v>
      </c>
      <c r="D117" s="13">
        <f t="shared" si="2"/>
        <v>0</v>
      </c>
      <c r="E117" s="16"/>
      <c r="F117" s="13"/>
      <c r="G117" s="16"/>
      <c r="H117" s="13"/>
      <c r="I117" s="16"/>
      <c r="J117" s="13"/>
      <c r="K117" s="16"/>
      <c r="L117" s="13"/>
      <c r="M117" s="16"/>
      <c r="N117" s="13"/>
      <c r="O117" s="16"/>
      <c r="P117" s="13"/>
      <c r="Q117" s="16"/>
      <c r="R117" s="13"/>
      <c r="S117" s="16"/>
      <c r="T117" s="13"/>
      <c r="U117" s="16"/>
      <c r="V117" s="13"/>
      <c r="W117" s="16"/>
      <c r="X117" s="13"/>
      <c r="Y117" s="16"/>
      <c r="Z117" s="13"/>
      <c r="AA117" s="16"/>
      <c r="AB117" s="13"/>
    </row>
    <row r="118" spans="1:28" ht="30">
      <c r="A118" s="9" t="s">
        <v>25</v>
      </c>
      <c r="B118" s="16">
        <v>0</v>
      </c>
      <c r="C118" s="16">
        <v>0</v>
      </c>
      <c r="D118" s="13">
        <f t="shared" si="2"/>
        <v>0</v>
      </c>
      <c r="E118" s="16"/>
      <c r="F118" s="13"/>
      <c r="G118" s="16"/>
      <c r="H118" s="13"/>
      <c r="I118" s="16"/>
      <c r="J118" s="13"/>
      <c r="K118" s="16"/>
      <c r="L118" s="13"/>
      <c r="M118" s="16"/>
      <c r="N118" s="13"/>
      <c r="O118" s="16"/>
      <c r="P118" s="13"/>
      <c r="Q118" s="16"/>
      <c r="R118" s="13"/>
      <c r="S118" s="16"/>
      <c r="T118" s="13"/>
      <c r="U118" s="16"/>
      <c r="V118" s="13"/>
      <c r="W118" s="16"/>
      <c r="X118" s="13"/>
      <c r="Y118" s="16"/>
      <c r="Z118" s="13"/>
      <c r="AA118" s="16"/>
      <c r="AB118" s="13"/>
    </row>
    <row r="119" spans="1:28" ht="45">
      <c r="A119" s="28" t="s">
        <v>54</v>
      </c>
      <c r="B119" s="17">
        <f>B121+B122</f>
        <v>0</v>
      </c>
      <c r="C119" s="17">
        <f>C121+C122</f>
        <v>0</v>
      </c>
      <c r="D119" s="15">
        <f t="shared" si="2"/>
        <v>0</v>
      </c>
      <c r="E119" s="17"/>
      <c r="F119" s="13"/>
      <c r="G119" s="17"/>
      <c r="H119" s="13"/>
      <c r="I119" s="17"/>
      <c r="J119" s="13"/>
      <c r="K119" s="17"/>
      <c r="L119" s="13"/>
      <c r="M119" s="17"/>
      <c r="N119" s="13"/>
      <c r="O119" s="17"/>
      <c r="P119" s="13"/>
      <c r="Q119" s="17"/>
      <c r="R119" s="13"/>
      <c r="S119" s="17"/>
      <c r="T119" s="13"/>
      <c r="U119" s="17"/>
      <c r="V119" s="13"/>
      <c r="W119" s="17"/>
      <c r="X119" s="13"/>
      <c r="Y119" s="17"/>
      <c r="Z119" s="13"/>
      <c r="AA119" s="17"/>
      <c r="AB119" s="13"/>
    </row>
    <row r="120" spans="1:28" ht="15">
      <c r="A120" s="9" t="s">
        <v>4</v>
      </c>
      <c r="B120" s="16"/>
      <c r="C120" s="16"/>
      <c r="D120" s="14"/>
      <c r="E120" s="16"/>
      <c r="F120" s="13"/>
      <c r="G120" s="16"/>
      <c r="H120" s="13"/>
      <c r="I120" s="16"/>
      <c r="J120" s="13"/>
      <c r="K120" s="16"/>
      <c r="L120" s="13"/>
      <c r="M120" s="16"/>
      <c r="N120" s="13"/>
      <c r="O120" s="16"/>
      <c r="P120" s="13"/>
      <c r="Q120" s="16"/>
      <c r="R120" s="13"/>
      <c r="S120" s="16"/>
      <c r="T120" s="13"/>
      <c r="U120" s="16"/>
      <c r="V120" s="13"/>
      <c r="W120" s="16"/>
      <c r="X120" s="13"/>
      <c r="Y120" s="16"/>
      <c r="Z120" s="13"/>
      <c r="AA120" s="16"/>
      <c r="AB120" s="13"/>
    </row>
    <row r="121" spans="1:28" ht="45">
      <c r="A121" s="3" t="s">
        <v>24</v>
      </c>
      <c r="B121" s="16">
        <v>0</v>
      </c>
      <c r="C121" s="16">
        <v>0</v>
      </c>
      <c r="D121" s="13">
        <f t="shared" si="2"/>
        <v>0</v>
      </c>
      <c r="E121" s="16"/>
      <c r="F121" s="13"/>
      <c r="G121" s="16"/>
      <c r="H121" s="13"/>
      <c r="I121" s="16"/>
      <c r="J121" s="13"/>
      <c r="K121" s="16"/>
      <c r="L121" s="13"/>
      <c r="M121" s="16"/>
      <c r="N121" s="13"/>
      <c r="O121" s="16"/>
      <c r="P121" s="13"/>
      <c r="Q121" s="16"/>
      <c r="R121" s="13"/>
      <c r="S121" s="16"/>
      <c r="T121" s="13"/>
      <c r="U121" s="16"/>
      <c r="V121" s="13"/>
      <c r="W121" s="16"/>
      <c r="X121" s="13"/>
      <c r="Y121" s="16"/>
      <c r="Z121" s="13"/>
      <c r="AA121" s="16"/>
      <c r="AB121" s="13"/>
    </row>
    <row r="122" spans="1:28" ht="30">
      <c r="A122" s="9" t="s">
        <v>25</v>
      </c>
      <c r="B122" s="16">
        <v>0</v>
      </c>
      <c r="C122" s="16">
        <v>0</v>
      </c>
      <c r="D122" s="13">
        <f t="shared" si="2"/>
        <v>0</v>
      </c>
      <c r="E122" s="16"/>
      <c r="F122" s="13"/>
      <c r="G122" s="16"/>
      <c r="H122" s="13"/>
      <c r="I122" s="16"/>
      <c r="J122" s="13"/>
      <c r="K122" s="16"/>
      <c r="L122" s="13"/>
      <c r="M122" s="16"/>
      <c r="N122" s="13"/>
      <c r="O122" s="16"/>
      <c r="P122" s="13"/>
      <c r="Q122" s="16"/>
      <c r="R122" s="13"/>
      <c r="S122" s="16"/>
      <c r="T122" s="13"/>
      <c r="U122" s="16"/>
      <c r="V122" s="13"/>
      <c r="W122" s="16"/>
      <c r="X122" s="13"/>
      <c r="Y122" s="16"/>
      <c r="Z122" s="13"/>
      <c r="AA122" s="16"/>
      <c r="AB122" s="13"/>
    </row>
    <row r="123" spans="1:28" ht="165">
      <c r="A123" s="8" t="s">
        <v>62</v>
      </c>
      <c r="B123" s="17">
        <f>B125+B126</f>
        <v>0</v>
      </c>
      <c r="C123" s="17">
        <f>C125+C126</f>
        <v>0</v>
      </c>
      <c r="D123" s="15">
        <f t="shared" si="2"/>
        <v>0</v>
      </c>
      <c r="E123" s="17"/>
      <c r="F123" s="13"/>
      <c r="G123" s="17"/>
      <c r="H123" s="13"/>
      <c r="I123" s="17"/>
      <c r="J123" s="13"/>
      <c r="K123" s="17"/>
      <c r="L123" s="13"/>
      <c r="M123" s="17"/>
      <c r="N123" s="13"/>
      <c r="O123" s="17"/>
      <c r="P123" s="13"/>
      <c r="Q123" s="17"/>
      <c r="R123" s="13"/>
      <c r="S123" s="17"/>
      <c r="T123" s="13"/>
      <c r="U123" s="17"/>
      <c r="V123" s="13"/>
      <c r="W123" s="17"/>
      <c r="X123" s="13"/>
      <c r="Y123" s="17"/>
      <c r="Z123" s="13"/>
      <c r="AA123" s="17"/>
      <c r="AB123" s="13"/>
    </row>
    <row r="124" spans="1:28" ht="15">
      <c r="A124" s="9" t="s">
        <v>4</v>
      </c>
      <c r="B124" s="16"/>
      <c r="C124" s="16"/>
      <c r="D124" s="14"/>
      <c r="E124" s="16"/>
      <c r="F124" s="13"/>
      <c r="G124" s="16"/>
      <c r="H124" s="13"/>
      <c r="I124" s="16"/>
      <c r="J124" s="13"/>
      <c r="K124" s="16"/>
      <c r="L124" s="13"/>
      <c r="M124" s="16"/>
      <c r="N124" s="13"/>
      <c r="O124" s="16"/>
      <c r="P124" s="13"/>
      <c r="Q124" s="16"/>
      <c r="R124" s="13"/>
      <c r="S124" s="16"/>
      <c r="T124" s="13"/>
      <c r="U124" s="16"/>
      <c r="V124" s="13"/>
      <c r="W124" s="16"/>
      <c r="X124" s="13"/>
      <c r="Y124" s="16"/>
      <c r="Z124" s="13"/>
      <c r="AA124" s="16"/>
      <c r="AB124" s="13"/>
    </row>
    <row r="125" spans="1:28" ht="45">
      <c r="A125" s="3" t="s">
        <v>24</v>
      </c>
      <c r="B125" s="16">
        <v>0</v>
      </c>
      <c r="C125" s="16">
        <v>0</v>
      </c>
      <c r="D125" s="13">
        <f t="shared" si="2"/>
        <v>0</v>
      </c>
      <c r="E125" s="16"/>
      <c r="F125" s="13"/>
      <c r="G125" s="16"/>
      <c r="H125" s="13"/>
      <c r="I125" s="16"/>
      <c r="J125" s="13"/>
      <c r="K125" s="16"/>
      <c r="L125" s="13"/>
      <c r="M125" s="16"/>
      <c r="N125" s="13"/>
      <c r="O125" s="16"/>
      <c r="P125" s="13"/>
      <c r="Q125" s="16"/>
      <c r="R125" s="13"/>
      <c r="S125" s="16"/>
      <c r="T125" s="13"/>
      <c r="U125" s="16"/>
      <c r="V125" s="13"/>
      <c r="W125" s="16"/>
      <c r="X125" s="13"/>
      <c r="Y125" s="16"/>
      <c r="Z125" s="13"/>
      <c r="AA125" s="16"/>
      <c r="AB125" s="13"/>
    </row>
    <row r="126" spans="1:28" ht="30">
      <c r="A126" s="9" t="s">
        <v>25</v>
      </c>
      <c r="B126" s="16">
        <v>0</v>
      </c>
      <c r="C126" s="16">
        <v>0</v>
      </c>
      <c r="D126" s="13">
        <f t="shared" si="2"/>
        <v>0</v>
      </c>
      <c r="E126" s="16"/>
      <c r="F126" s="13"/>
      <c r="G126" s="16"/>
      <c r="H126" s="13"/>
      <c r="I126" s="16"/>
      <c r="J126" s="13"/>
      <c r="K126" s="16"/>
      <c r="L126" s="13"/>
      <c r="M126" s="16"/>
      <c r="N126" s="13"/>
      <c r="O126" s="16"/>
      <c r="P126" s="13"/>
      <c r="Q126" s="16"/>
      <c r="R126" s="13"/>
      <c r="S126" s="16"/>
      <c r="T126" s="13"/>
      <c r="U126" s="16"/>
      <c r="V126" s="13"/>
      <c r="W126" s="16"/>
      <c r="X126" s="13"/>
      <c r="Y126" s="16"/>
      <c r="Z126" s="13"/>
      <c r="AA126" s="16"/>
      <c r="AB126" s="13"/>
    </row>
    <row r="127" spans="1:28" ht="30">
      <c r="A127" s="28" t="s">
        <v>55</v>
      </c>
      <c r="B127" s="17">
        <f>B129+B130</f>
        <v>0</v>
      </c>
      <c r="C127" s="17">
        <f>C129+C130</f>
        <v>0</v>
      </c>
      <c r="D127" s="15">
        <f t="shared" si="2"/>
        <v>0</v>
      </c>
      <c r="E127" s="17"/>
      <c r="F127" s="13"/>
      <c r="G127" s="17"/>
      <c r="H127" s="13"/>
      <c r="I127" s="17"/>
      <c r="J127" s="13"/>
      <c r="K127" s="17"/>
      <c r="L127" s="13"/>
      <c r="M127" s="17"/>
      <c r="N127" s="13"/>
      <c r="O127" s="17"/>
      <c r="P127" s="13"/>
      <c r="Q127" s="17"/>
      <c r="R127" s="13"/>
      <c r="S127" s="17"/>
      <c r="T127" s="13"/>
      <c r="U127" s="17"/>
      <c r="V127" s="13"/>
      <c r="W127" s="17"/>
      <c r="X127" s="13"/>
      <c r="Y127" s="17"/>
      <c r="Z127" s="13"/>
      <c r="AA127" s="17"/>
      <c r="AB127" s="13"/>
    </row>
    <row r="128" spans="1:28" ht="15">
      <c r="A128" s="9" t="s">
        <v>4</v>
      </c>
      <c r="B128" s="16"/>
      <c r="C128" s="16"/>
      <c r="D128" s="14"/>
      <c r="E128" s="16"/>
      <c r="F128" s="13"/>
      <c r="G128" s="16"/>
      <c r="H128" s="13"/>
      <c r="I128" s="16"/>
      <c r="J128" s="13"/>
      <c r="K128" s="16"/>
      <c r="L128" s="13"/>
      <c r="M128" s="16"/>
      <c r="N128" s="13"/>
      <c r="O128" s="16"/>
      <c r="P128" s="13"/>
      <c r="Q128" s="16"/>
      <c r="R128" s="13"/>
      <c r="S128" s="16"/>
      <c r="T128" s="13"/>
      <c r="U128" s="16"/>
      <c r="V128" s="13"/>
      <c r="W128" s="16"/>
      <c r="X128" s="13"/>
      <c r="Y128" s="16"/>
      <c r="Z128" s="13"/>
      <c r="AA128" s="16"/>
      <c r="AB128" s="13"/>
    </row>
    <row r="129" spans="1:28" ht="45">
      <c r="A129" s="3" t="s">
        <v>24</v>
      </c>
      <c r="B129" s="16">
        <v>0</v>
      </c>
      <c r="C129" s="16">
        <v>0</v>
      </c>
      <c r="D129" s="13">
        <f t="shared" si="2"/>
        <v>0</v>
      </c>
      <c r="E129" s="16"/>
      <c r="F129" s="13"/>
      <c r="G129" s="16"/>
      <c r="H129" s="13"/>
      <c r="I129" s="16"/>
      <c r="J129" s="13"/>
      <c r="K129" s="16"/>
      <c r="L129" s="13"/>
      <c r="M129" s="16"/>
      <c r="N129" s="13"/>
      <c r="O129" s="16"/>
      <c r="P129" s="13"/>
      <c r="Q129" s="16"/>
      <c r="R129" s="13"/>
      <c r="S129" s="16"/>
      <c r="T129" s="13"/>
      <c r="U129" s="16"/>
      <c r="V129" s="13"/>
      <c r="W129" s="16"/>
      <c r="X129" s="13"/>
      <c r="Y129" s="16"/>
      <c r="Z129" s="13"/>
      <c r="AA129" s="16"/>
      <c r="AB129" s="13"/>
    </row>
    <row r="130" spans="1:28" ht="30">
      <c r="A130" s="9" t="s">
        <v>25</v>
      </c>
      <c r="B130" s="16">
        <v>0</v>
      </c>
      <c r="C130" s="16">
        <v>0</v>
      </c>
      <c r="D130" s="13">
        <f t="shared" si="2"/>
        <v>0</v>
      </c>
      <c r="E130" s="16"/>
      <c r="F130" s="13"/>
      <c r="G130" s="16"/>
      <c r="H130" s="13"/>
      <c r="I130" s="16"/>
      <c r="J130" s="13"/>
      <c r="K130" s="16"/>
      <c r="L130" s="13"/>
      <c r="M130" s="16"/>
      <c r="N130" s="13"/>
      <c r="O130" s="16"/>
      <c r="P130" s="13"/>
      <c r="Q130" s="16"/>
      <c r="R130" s="13"/>
      <c r="S130" s="16"/>
      <c r="T130" s="13"/>
      <c r="U130" s="16"/>
      <c r="V130" s="13"/>
      <c r="W130" s="16"/>
      <c r="X130" s="13"/>
      <c r="Y130" s="16"/>
      <c r="Z130" s="13"/>
      <c r="AA130" s="16"/>
      <c r="AB130" s="13"/>
    </row>
    <row r="131" spans="1:28" ht="45.75" customHeight="1">
      <c r="A131" s="28" t="s">
        <v>56</v>
      </c>
      <c r="B131" s="17">
        <f>B133+B134</f>
        <v>0</v>
      </c>
      <c r="C131" s="17">
        <f>C133+C134</f>
        <v>0</v>
      </c>
      <c r="D131" s="15">
        <f t="shared" si="2"/>
        <v>0</v>
      </c>
      <c r="E131" s="17"/>
      <c r="F131" s="13"/>
      <c r="G131" s="17"/>
      <c r="H131" s="13"/>
      <c r="I131" s="17"/>
      <c r="J131" s="13"/>
      <c r="K131" s="17"/>
      <c r="L131" s="13"/>
      <c r="M131" s="17"/>
      <c r="N131" s="13"/>
      <c r="O131" s="17"/>
      <c r="P131" s="13"/>
      <c r="Q131" s="17"/>
      <c r="R131" s="13"/>
      <c r="S131" s="17"/>
      <c r="T131" s="13"/>
      <c r="U131" s="17"/>
      <c r="V131" s="13"/>
      <c r="W131" s="17"/>
      <c r="X131" s="13"/>
      <c r="Y131" s="17"/>
      <c r="Z131" s="13"/>
      <c r="AA131" s="17"/>
      <c r="AB131" s="13"/>
    </row>
    <row r="132" spans="1:28" ht="15">
      <c r="A132" s="9" t="s">
        <v>4</v>
      </c>
      <c r="B132" s="16"/>
      <c r="C132" s="16"/>
      <c r="D132" s="14"/>
      <c r="E132" s="16"/>
      <c r="F132" s="13"/>
      <c r="G132" s="16"/>
      <c r="H132" s="13"/>
      <c r="I132" s="16"/>
      <c r="J132" s="13"/>
      <c r="K132" s="16"/>
      <c r="L132" s="13"/>
      <c r="M132" s="16"/>
      <c r="N132" s="13"/>
      <c r="O132" s="16"/>
      <c r="P132" s="13"/>
      <c r="Q132" s="16"/>
      <c r="R132" s="13"/>
      <c r="S132" s="16"/>
      <c r="T132" s="13"/>
      <c r="U132" s="16"/>
      <c r="V132" s="13"/>
      <c r="W132" s="16"/>
      <c r="X132" s="13"/>
      <c r="Y132" s="16"/>
      <c r="Z132" s="13"/>
      <c r="AA132" s="16"/>
      <c r="AB132" s="13"/>
    </row>
    <row r="133" spans="1:28" ht="45">
      <c r="A133" s="3" t="s">
        <v>24</v>
      </c>
      <c r="B133" s="16">
        <v>0</v>
      </c>
      <c r="C133" s="16">
        <v>0</v>
      </c>
      <c r="D133" s="13">
        <f t="shared" si="2"/>
        <v>0</v>
      </c>
      <c r="E133" s="16"/>
      <c r="F133" s="13"/>
      <c r="G133" s="16"/>
      <c r="H133" s="13"/>
      <c r="I133" s="16"/>
      <c r="J133" s="13"/>
      <c r="K133" s="16"/>
      <c r="L133" s="13"/>
      <c r="M133" s="16"/>
      <c r="N133" s="13"/>
      <c r="O133" s="16"/>
      <c r="P133" s="13"/>
      <c r="Q133" s="16"/>
      <c r="R133" s="13"/>
      <c r="S133" s="16"/>
      <c r="T133" s="13"/>
      <c r="U133" s="16"/>
      <c r="V133" s="13"/>
      <c r="W133" s="16"/>
      <c r="X133" s="13"/>
      <c r="Y133" s="16"/>
      <c r="Z133" s="13"/>
      <c r="AA133" s="16"/>
      <c r="AB133" s="13"/>
    </row>
    <row r="134" spans="1:28" ht="30">
      <c r="A134" s="9" t="s">
        <v>25</v>
      </c>
      <c r="B134" s="16">
        <v>0</v>
      </c>
      <c r="C134" s="16">
        <v>0</v>
      </c>
      <c r="D134" s="13">
        <f>C134-B134</f>
        <v>0</v>
      </c>
      <c r="E134" s="16"/>
      <c r="F134" s="13"/>
      <c r="G134" s="16"/>
      <c r="H134" s="13"/>
      <c r="I134" s="16"/>
      <c r="J134" s="13"/>
      <c r="K134" s="16"/>
      <c r="L134" s="13"/>
      <c r="M134" s="16"/>
      <c r="N134" s="13"/>
      <c r="O134" s="16"/>
      <c r="P134" s="13"/>
      <c r="Q134" s="16"/>
      <c r="R134" s="13"/>
      <c r="S134" s="16"/>
      <c r="T134" s="13"/>
      <c r="U134" s="16"/>
      <c r="V134" s="13"/>
      <c r="W134" s="16"/>
      <c r="X134" s="13"/>
      <c r="Y134" s="16"/>
      <c r="Z134" s="13"/>
      <c r="AA134" s="16"/>
      <c r="AB134" s="13"/>
    </row>
    <row r="135" spans="1:28" ht="45">
      <c r="A135" s="28" t="s">
        <v>57</v>
      </c>
      <c r="B135" s="17">
        <f>B137+B138</f>
        <v>237.1</v>
      </c>
      <c r="C135" s="17">
        <f>C137+C138</f>
        <v>237.1</v>
      </c>
      <c r="D135" s="15">
        <f>C135-B135</f>
        <v>0</v>
      </c>
      <c r="E135" s="17"/>
      <c r="F135" s="13"/>
      <c r="G135" s="17"/>
      <c r="H135" s="13"/>
      <c r="I135" s="17"/>
      <c r="J135" s="13"/>
      <c r="K135" s="17"/>
      <c r="L135" s="13"/>
      <c r="M135" s="17"/>
      <c r="N135" s="13"/>
      <c r="O135" s="17"/>
      <c r="P135" s="13"/>
      <c r="Q135" s="17"/>
      <c r="R135" s="13"/>
      <c r="S135" s="17"/>
      <c r="T135" s="13"/>
      <c r="U135" s="17"/>
      <c r="V135" s="13"/>
      <c r="W135" s="17"/>
      <c r="X135" s="13"/>
      <c r="Y135" s="17"/>
      <c r="Z135" s="13"/>
      <c r="AA135" s="17"/>
      <c r="AB135" s="13"/>
    </row>
    <row r="136" spans="1:28" ht="15">
      <c r="A136" s="9" t="s">
        <v>4</v>
      </c>
      <c r="B136" s="16"/>
      <c r="C136" s="16"/>
      <c r="D136" s="14"/>
      <c r="E136" s="16"/>
      <c r="F136" s="13"/>
      <c r="G136" s="16"/>
      <c r="H136" s="13"/>
      <c r="I136" s="16"/>
      <c r="J136" s="13"/>
      <c r="K136" s="16"/>
      <c r="L136" s="13"/>
      <c r="M136" s="16"/>
      <c r="N136" s="13"/>
      <c r="O136" s="16"/>
      <c r="P136" s="13"/>
      <c r="Q136" s="16"/>
      <c r="R136" s="13"/>
      <c r="S136" s="16"/>
      <c r="T136" s="13"/>
      <c r="U136" s="16"/>
      <c r="V136" s="13"/>
      <c r="W136" s="16"/>
      <c r="X136" s="13"/>
      <c r="Y136" s="16"/>
      <c r="Z136" s="13"/>
      <c r="AA136" s="16"/>
      <c r="AB136" s="13"/>
    </row>
    <row r="137" spans="1:28" ht="45">
      <c r="A137" s="3" t="s">
        <v>24</v>
      </c>
      <c r="B137" s="16">
        <v>0</v>
      </c>
      <c r="C137" s="16">
        <v>0</v>
      </c>
      <c r="D137" s="13">
        <f>C137-B137</f>
        <v>0</v>
      </c>
      <c r="E137" s="16"/>
      <c r="F137" s="13"/>
      <c r="G137" s="16"/>
      <c r="H137" s="13"/>
      <c r="I137" s="16"/>
      <c r="J137" s="13"/>
      <c r="K137" s="16"/>
      <c r="L137" s="13"/>
      <c r="M137" s="16"/>
      <c r="N137" s="13"/>
      <c r="O137" s="16"/>
      <c r="P137" s="13"/>
      <c r="Q137" s="16"/>
      <c r="R137" s="13"/>
      <c r="S137" s="16"/>
      <c r="T137" s="13"/>
      <c r="U137" s="16"/>
      <c r="V137" s="13"/>
      <c r="W137" s="16"/>
      <c r="X137" s="13"/>
      <c r="Y137" s="16"/>
      <c r="Z137" s="13"/>
      <c r="AA137" s="16"/>
      <c r="AB137" s="13"/>
    </row>
    <row r="138" spans="1:28" ht="30">
      <c r="A138" s="9" t="s">
        <v>25</v>
      </c>
      <c r="B138" s="16">
        <v>237.1</v>
      </c>
      <c r="C138" s="16">
        <v>237.1</v>
      </c>
      <c r="D138" s="13">
        <f>C138-B138</f>
        <v>0</v>
      </c>
      <c r="E138" s="16"/>
      <c r="F138" s="13"/>
      <c r="G138" s="16"/>
      <c r="H138" s="13"/>
      <c r="I138" s="16"/>
      <c r="J138" s="13"/>
      <c r="K138" s="16"/>
      <c r="L138" s="13"/>
      <c r="M138" s="16"/>
      <c r="N138" s="13"/>
      <c r="O138" s="16"/>
      <c r="P138" s="13"/>
      <c r="Q138" s="16"/>
      <c r="R138" s="13"/>
      <c r="S138" s="16"/>
      <c r="T138" s="13"/>
      <c r="U138" s="16"/>
      <c r="V138" s="13"/>
      <c r="W138" s="16"/>
      <c r="X138" s="13"/>
      <c r="Y138" s="16"/>
      <c r="Z138" s="13"/>
      <c r="AA138" s="16"/>
      <c r="AB138" s="13"/>
    </row>
    <row r="139" spans="1:28" ht="30">
      <c r="A139" s="28" t="s">
        <v>61</v>
      </c>
      <c r="B139" s="17">
        <f>B141+B142</f>
        <v>20</v>
      </c>
      <c r="C139" s="17">
        <f>C141+C142</f>
        <v>20</v>
      </c>
      <c r="D139" s="15">
        <f>C139-B139</f>
        <v>0</v>
      </c>
      <c r="E139" s="17"/>
      <c r="F139" s="13"/>
      <c r="G139" s="17"/>
      <c r="H139" s="13"/>
      <c r="I139" s="17"/>
      <c r="J139" s="13"/>
      <c r="K139" s="17"/>
      <c r="L139" s="13"/>
      <c r="M139" s="17"/>
      <c r="N139" s="13"/>
      <c r="O139" s="17"/>
      <c r="P139" s="13"/>
      <c r="Q139" s="17"/>
      <c r="R139" s="13"/>
      <c r="S139" s="17"/>
      <c r="T139" s="13"/>
      <c r="U139" s="17"/>
      <c r="V139" s="13"/>
      <c r="W139" s="17"/>
      <c r="X139" s="13"/>
      <c r="Y139" s="17"/>
      <c r="Z139" s="13"/>
      <c r="AA139" s="17"/>
      <c r="AB139" s="13"/>
    </row>
    <row r="140" spans="1:28" ht="15">
      <c r="A140" s="9" t="s">
        <v>4</v>
      </c>
      <c r="B140" s="16"/>
      <c r="C140" s="16"/>
      <c r="D140" s="14"/>
      <c r="E140" s="16"/>
      <c r="F140" s="13"/>
      <c r="G140" s="16"/>
      <c r="H140" s="13"/>
      <c r="I140" s="16"/>
      <c r="J140" s="13"/>
      <c r="K140" s="16"/>
      <c r="L140" s="13"/>
      <c r="M140" s="16"/>
      <c r="N140" s="13"/>
      <c r="O140" s="16"/>
      <c r="P140" s="13"/>
      <c r="Q140" s="16"/>
      <c r="R140" s="13"/>
      <c r="S140" s="16"/>
      <c r="T140" s="13"/>
      <c r="U140" s="16"/>
      <c r="V140" s="13"/>
      <c r="W140" s="16"/>
      <c r="X140" s="13"/>
      <c r="Y140" s="16"/>
      <c r="Z140" s="13"/>
      <c r="AA140" s="16"/>
      <c r="AB140" s="13"/>
    </row>
    <row r="141" spans="1:28" ht="45">
      <c r="A141" s="3" t="s">
        <v>24</v>
      </c>
      <c r="B141" s="16">
        <v>0</v>
      </c>
      <c r="C141" s="16">
        <v>0</v>
      </c>
      <c r="D141" s="13">
        <f>C141-B141</f>
        <v>0</v>
      </c>
      <c r="E141" s="16"/>
      <c r="F141" s="13"/>
      <c r="G141" s="16"/>
      <c r="H141" s="13"/>
      <c r="I141" s="16"/>
      <c r="J141" s="13"/>
      <c r="K141" s="16"/>
      <c r="L141" s="13"/>
      <c r="M141" s="16"/>
      <c r="N141" s="13"/>
      <c r="O141" s="16"/>
      <c r="P141" s="13"/>
      <c r="Q141" s="16"/>
      <c r="R141" s="13"/>
      <c r="S141" s="16"/>
      <c r="T141" s="13"/>
      <c r="U141" s="16"/>
      <c r="V141" s="13"/>
      <c r="W141" s="16"/>
      <c r="X141" s="13"/>
      <c r="Y141" s="16"/>
      <c r="Z141" s="13"/>
      <c r="AA141" s="16"/>
      <c r="AB141" s="13"/>
    </row>
    <row r="142" spans="1:28" ht="30">
      <c r="A142" s="9" t="s">
        <v>25</v>
      </c>
      <c r="B142" s="16">
        <v>20</v>
      </c>
      <c r="C142" s="16">
        <v>20</v>
      </c>
      <c r="D142" s="13">
        <f>C142-B142</f>
        <v>0</v>
      </c>
      <c r="E142" s="16"/>
      <c r="F142" s="13"/>
      <c r="G142" s="16"/>
      <c r="H142" s="13"/>
      <c r="I142" s="16"/>
      <c r="J142" s="13"/>
      <c r="K142" s="16"/>
      <c r="L142" s="13"/>
      <c r="M142" s="16"/>
      <c r="N142" s="13"/>
      <c r="O142" s="16"/>
      <c r="P142" s="13"/>
      <c r="Q142" s="16"/>
      <c r="R142" s="13"/>
      <c r="S142" s="16"/>
      <c r="T142" s="13"/>
      <c r="U142" s="16"/>
      <c r="V142" s="13"/>
      <c r="W142" s="16"/>
      <c r="X142" s="13"/>
      <c r="Y142" s="16"/>
      <c r="Z142" s="13"/>
      <c r="AA142" s="16"/>
      <c r="AB142" s="13"/>
    </row>
    <row r="143" spans="1:10" ht="27.75" customHeight="1">
      <c r="A143" s="33" t="s">
        <v>58</v>
      </c>
      <c r="B143" s="33"/>
      <c r="C143" s="33"/>
      <c r="D143" s="33"/>
      <c r="E143" s="33"/>
      <c r="F143" s="33"/>
      <c r="G143" s="33"/>
      <c r="H143" s="33"/>
      <c r="I143" s="29"/>
      <c r="J143" s="29"/>
    </row>
    <row r="144" spans="1:10" ht="12.75">
      <c r="A144" s="31" t="s">
        <v>73</v>
      </c>
      <c r="B144" s="31"/>
      <c r="C144" s="31"/>
      <c r="D144" s="31"/>
      <c r="E144" s="31"/>
      <c r="F144" s="31"/>
      <c r="G144" s="31"/>
      <c r="H144" s="31"/>
      <c r="I144" s="29"/>
      <c r="J144" s="29"/>
    </row>
    <row r="145" spans="1:10" ht="12.75">
      <c r="A145" s="31" t="s">
        <v>32</v>
      </c>
      <c r="B145" s="31"/>
      <c r="C145" s="31"/>
      <c r="D145" s="31"/>
      <c r="E145" s="31"/>
      <c r="F145" s="31"/>
      <c r="G145" s="31"/>
      <c r="H145" s="31"/>
      <c r="I145" s="29"/>
      <c r="J145" s="29"/>
    </row>
    <row r="146" spans="1:10" ht="12.75">
      <c r="A146" s="31" t="s">
        <v>33</v>
      </c>
      <c r="B146" s="31"/>
      <c r="C146" s="31"/>
      <c r="D146" s="31"/>
      <c r="E146" s="31"/>
      <c r="F146" s="31"/>
      <c r="G146" s="31"/>
      <c r="H146" s="31"/>
      <c r="I146" s="29"/>
      <c r="J146" s="29"/>
    </row>
  </sheetData>
  <sheetProtection/>
  <mergeCells count="5">
    <mergeCell ref="A143:H143"/>
    <mergeCell ref="E1:H1"/>
    <mergeCell ref="E2:H2"/>
    <mergeCell ref="G6:H6"/>
    <mergeCell ref="A4:M4"/>
  </mergeCells>
  <printOptions/>
  <pageMargins left="0.35433070866141736" right="0.15748031496062992" top="0.4724409448818898" bottom="0.5905511811023623" header="0.5118110236220472" footer="0.31496062992125984"/>
  <pageSetup horizontalDpi="600" verticalDpi="600" orientation="portrait" paperSize="9" scale="70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2019-02-08T06:11:05Z</cp:lastPrinted>
  <dcterms:created xsi:type="dcterms:W3CDTF">2010-12-20T12:10:17Z</dcterms:created>
  <dcterms:modified xsi:type="dcterms:W3CDTF">2019-02-08T06:12:19Z</dcterms:modified>
  <cp:category/>
  <cp:version/>
  <cp:contentType/>
  <cp:contentStatus/>
</cp:coreProperties>
</file>