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'Лист1'!$A$1:$H$136</definedName>
  </definedNames>
  <calcPr fullCalcOnLoad="1"/>
</workbook>
</file>

<file path=xl/sharedStrings.xml><?xml version="1.0" encoding="utf-8"?>
<sst xmlns="http://schemas.openxmlformats.org/spreadsheetml/2006/main" count="383" uniqueCount="170">
  <si>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</si>
  <si>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</si>
  <si>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</si>
  <si>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</si>
  <si>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</si>
  <si>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</si>
  <si>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</si>
  <si>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</si>
  <si>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</si>
  <si>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</si>
  <si>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</si>
  <si>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</si>
  <si>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</si>
  <si>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</si>
  <si>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</si>
  <si>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</si>
  <si>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</si>
  <si>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</si>
  <si>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</si>
  <si>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</si>
  <si>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</si>
  <si>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</si>
  <si>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</si>
  <si>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</si>
  <si>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</si>
  <si>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</si>
  <si>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03 0 01 2П190</t>
  </si>
  <si>
    <t>99</t>
  </si>
  <si>
    <t>99 9 00 21660</t>
  </si>
  <si>
    <t>05</t>
  </si>
  <si>
    <t>99 9 00 21310</t>
  </si>
  <si>
    <t xml:space="preserve">05 0 01 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</si>
  <si>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</si>
  <si>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</si>
  <si>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</si>
  <si>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</si>
  <si>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</si>
  <si>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</si>
  <si>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</si>
  <si>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</si>
  <si>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</si>
  <si>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</si>
  <si>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</si>
  <si>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Основное мероприятие"Организация досуга населения муниципального образования"</t>
  </si>
  <si>
    <t>04 1 05</t>
  </si>
  <si>
    <t>04 1 05 2Ц050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</si>
  <si>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</si>
  <si>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</si>
  <si>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</si>
  <si>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</si>
  <si>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</si>
  <si>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</si>
  <si>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</si>
  <si>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06 0 01 10950</t>
  </si>
  <si>
    <t xml:space="preserve">06 0 01 </t>
  </si>
  <si>
    <t>ВСЕГО</t>
  </si>
  <si>
    <t xml:space="preserve">народных депутатов </t>
  </si>
  <si>
    <t>99 9 00 09601</t>
  </si>
  <si>
    <t>Основное мероприятие "Модернизация систем уличного наружного освещения муниципального образования"</t>
  </si>
  <si>
    <t>03 0 01 2П210</t>
  </si>
  <si>
    <t>99 9 00 ГА110</t>
  </si>
  <si>
    <t>99 9 00 2Ж100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</si>
  <si>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</si>
  <si>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Основное мероприятие "Создание безопасных и комфортных условий на объектах сферы культуры"</t>
  </si>
  <si>
    <t>04 1 04</t>
  </si>
  <si>
    <t>04 1 04 2Д040</t>
  </si>
  <si>
    <t>04 1 01 Д0590</t>
  </si>
  <si>
    <t>99 9 00 20600</t>
  </si>
  <si>
    <t>04 1 01 S0390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</si>
  <si>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</si>
  <si>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</si>
  <si>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08 0 01 2Ф190</t>
  </si>
  <si>
    <t>08 0 01 2Ф200</t>
  </si>
  <si>
    <t xml:space="preserve">11 </t>
  </si>
  <si>
    <t>09 0 01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</si>
  <si>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</si>
  <si>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</si>
  <si>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</si>
  <si>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09 0 01 21200</t>
  </si>
  <si>
    <t>09 0 02</t>
  </si>
  <si>
    <t>09 0 02 21210</t>
  </si>
  <si>
    <t>09 0 03</t>
  </si>
  <si>
    <t>05 0 03 21360</t>
  </si>
  <si>
    <t>05 0 03 21370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</si>
  <si>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</si>
  <si>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</si>
  <si>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Устройство защитных противопожарных полос </t>
  </si>
  <si>
    <t xml:space="preserve">Текущий ремонт и обслуживание  пожарных гидрантов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</si>
  <si>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</si>
  <si>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</si>
  <si>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</si>
  <si>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</si>
  <si>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</si>
  <si>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</si>
  <si>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</si>
  <si>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 xml:space="preserve">Расходы на уличное освещение 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</si>
  <si>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</si>
  <si>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</si>
  <si>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</si>
  <si>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</si>
  <si>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</si>
  <si>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</si>
  <si>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</si>
  <si>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</si>
  <si>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</si>
  <si>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</si>
  <si>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</si>
  <si>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</si>
  <si>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</si>
  <si>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</si>
  <si>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</si>
  <si>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</si>
  <si>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</si>
  <si>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</si>
  <si>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Осуществление первичного воинского учета на территориях, где отсутствуют военные комиссариаты (в том числе субвенции)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</si>
  <si>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</si>
  <si>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</si>
  <si>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</si>
  <si>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99 9 00 ИИ410</t>
  </si>
  <si>
    <t>09 0 03 21220</t>
  </si>
  <si>
    <t>Закупка товаров, работ и услуг для обеспечения государственных (муниципальных) нужд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</si>
  <si>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</si>
  <si>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Консультативная и информационная поддержка малого и среднего предпринимательства </t>
  </si>
  <si>
    <t>01 0 01</t>
  </si>
  <si>
    <t>01 0 01 21290</t>
  </si>
  <si>
    <t>12</t>
  </si>
  <si>
    <t>Выполнение других обязательств государства (членский взнос в ассоциацию муниципальных образований)</t>
  </si>
  <si>
    <t>ИТОГО</t>
  </si>
  <si>
    <t>99 9 00 00591</t>
  </si>
  <si>
    <t xml:space="preserve">Обеспечение деятельности учреждений по хозяйственному обслуживанию
</t>
  </si>
  <si>
    <t>04 1 05 2Д050</t>
  </si>
  <si>
    <t>2022 год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</si>
  <si>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</si>
  <si>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 Мероприятия, направленные на снижение потребления электрической энергии"</t>
  </si>
  <si>
    <t xml:space="preserve">Замена устаревших светильников на новые энергоэффективные, монтаж самонесущих изолированных проводов  </t>
  </si>
  <si>
    <t>10 0 02</t>
  </si>
  <si>
    <t>10 0 02 20130</t>
  </si>
  <si>
    <t>2023 год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</si>
  <si>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</si>
  <si>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</si>
  <si>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</si>
  <si>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</si>
  <si>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</si>
  <si>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</si>
  <si>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</si>
  <si>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</si>
  <si>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1 03 2Д030</t>
  </si>
  <si>
    <t>99 9 00 71960</t>
  </si>
  <si>
    <t>Подпрограмма "Обеспечение развития творческого потенциала и организация культурного досуга населения на 2021-2025 годы"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</si>
  <si>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</si>
  <si>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</si>
  <si>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Красное Эхо (сельское поселение)  на 2022 год и на плановый период 2023 и 2024 годов</t>
  </si>
  <si>
    <t>2024 год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</si>
  <si>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</si>
  <si>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 xml:space="preserve">Оборудование водоисточников подъездами и площадками с твердым покрытием </t>
  </si>
  <si>
    <t>03 0 01 2П230</t>
  </si>
  <si>
    <t>Основное мероприятие "Поддержка волонтерского движения"</t>
  </si>
  <si>
    <t>04 1 06</t>
  </si>
  <si>
    <t>Мероприятия, направленные на поддержку добровольных волонтерских движений</t>
  </si>
  <si>
    <t>04 1 06 2Д050</t>
  </si>
  <si>
    <t>04 1 06 2Д060</t>
  </si>
  <si>
    <t>Ремонт существующих и обустройство новых контейнерных площадок   на территории муниципального образования</t>
  </si>
  <si>
    <t>05 0 03 82410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</si>
  <si>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</si>
  <si>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08 0 P5 7200S</t>
  </si>
  <si>
    <t>99 9 00 8Ч490</t>
  </si>
  <si>
    <t>Обеспечение территорий документацией для осуществления градостроительной деятельности</t>
  </si>
  <si>
    <t>99 9 00 S0080</t>
  </si>
  <si>
    <t>Приложение 5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</si>
  <si>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24.12.2021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48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</si>
</sst>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39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9" fontId="2" fillId="0" borderId="0">
      <alignment/>
      <protection/>
    </xf>
    <xf numFmtId="0" fontId="8" fillId="0" borderId="1">
      <alignment horizontal="left" wrapText="1"/>
      <protection/>
    </xf>
    <xf numFmtId="49" fontId="5" fillId="0" borderId="2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3" applyNumberFormat="0" applyAlignment="0" applyProtection="0"/>
    <xf numFmtId="0" fontId="23" fillId="20" borderId="4" applyNumberFormat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1" borderId="9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 wrapText="1"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49" fontId="13" fillId="24" borderId="13" xfId="0" applyNumberFormat="1" applyFont="1" applyFill="1" applyBorder="1" applyAlignment="1">
      <alignment horizontal="center" vertical="top"/>
    </xf>
    <xf numFmtId="179" fontId="13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24" borderId="13" xfId="0" applyFont="1" applyFill="1" applyBorder="1" applyAlignment="1">
      <alignment vertical="top" wrapText="1"/>
    </xf>
    <xf numFmtId="0" fontId="14" fillId="24" borderId="13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left" vertical="top" wrapText="1" indent="2"/>
    </xf>
    <xf numFmtId="0" fontId="3" fillId="24" borderId="13" xfId="34" applyNumberFormat="1" applyFont="1" applyFill="1" applyBorder="1" applyAlignment="1" applyProtection="1">
      <alignment horizontal="left" vertical="top" wrapText="1"/>
      <protection/>
    </xf>
    <xf numFmtId="0" fontId="9" fillId="24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179" fontId="13" fillId="0" borderId="13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horizontal="center" vertical="top"/>
    </xf>
    <xf numFmtId="179" fontId="16" fillId="24" borderId="13" xfId="0" applyNumberFormat="1" applyFont="1" applyFill="1" applyBorder="1" applyAlignment="1">
      <alignment vertical="top"/>
    </xf>
    <xf numFmtId="0" fontId="13" fillId="24" borderId="13" xfId="0" applyFont="1" applyFill="1" applyBorder="1" applyAlignment="1">
      <alignment horizontal="center" vertical="top"/>
    </xf>
    <xf numFmtId="49" fontId="12" fillId="24" borderId="13" xfId="0" applyNumberFormat="1" applyFont="1" applyFill="1" applyBorder="1" applyAlignment="1">
      <alignment horizontal="center" vertical="top"/>
    </xf>
    <xf numFmtId="179" fontId="16" fillId="0" borderId="13" xfId="0" applyNumberFormat="1" applyFont="1" applyBorder="1" applyAlignment="1">
      <alignment vertical="top"/>
    </xf>
    <xf numFmtId="179" fontId="13" fillId="0" borderId="13" xfId="0" applyNumberFormat="1" applyFont="1" applyFill="1" applyBorder="1" applyAlignment="1">
      <alignment vertical="top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8" fillId="25" borderId="14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left" vertical="top"/>
    </xf>
    <xf numFmtId="0" fontId="13" fillId="24" borderId="13" xfId="0" applyFont="1" applyFill="1" applyBorder="1" applyAlignment="1">
      <alignment horizontal="left" vertical="top"/>
    </xf>
    <xf numFmtId="179" fontId="12" fillId="0" borderId="13" xfId="0" applyNumberFormat="1" applyFont="1" applyBorder="1" applyAlignment="1">
      <alignment vertical="top"/>
    </xf>
    <xf numFmtId="49" fontId="12" fillId="24" borderId="13" xfId="0" applyNumberFormat="1" applyFont="1" applyFill="1" applyBorder="1" applyAlignment="1">
      <alignment horizontal="left" vertical="top"/>
    </xf>
    <xf numFmtId="49" fontId="13" fillId="24" borderId="13" xfId="0" applyNumberFormat="1" applyFont="1" applyFill="1" applyBorder="1" applyAlignment="1">
      <alignment horizontal="left" vertical="top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/>
    </xf>
    <xf numFmtId="49" fontId="5" fillId="0" borderId="13" xfId="35" applyBorder="1" applyAlignment="1">
      <alignment horizontal="left" vertical="top" wrapText="1" indent="2"/>
      <protection/>
    </xf>
    <xf numFmtId="0" fontId="9" fillId="0" borderId="13" xfId="0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49" fontId="12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vertical="top"/>
    </xf>
    <xf numFmtId="0" fontId="13" fillId="24" borderId="13" xfId="0" applyFont="1" applyFill="1" applyBorder="1" applyAlignment="1">
      <alignment vertical="top"/>
    </xf>
    <xf numFmtId="0" fontId="15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176" fontId="11" fillId="24" borderId="19" xfId="0" applyNumberFormat="1" applyFont="1" applyFill="1" applyBorder="1" applyAlignment="1">
      <alignment horizontal="center" vertical="center" wrapText="1"/>
    </xf>
    <xf numFmtId="176" fontId="11" fillId="24" borderId="2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SheetLayoutView="100" zoomScalePageLayoutView="0" workbookViewId="0" topLeftCell="A115">
      <selection activeCell="G122" sqref="G122"/>
    </sheetView>
  </sheetViews>
  <sheetFormatPr defaultColWidth="9.140625" defaultRowHeight="15"/>
  <cols>
    <col min="1" max="1" width="40.28125" style="1" customWidth="1"/>
    <col min="2" max="2" width="15.28125" style="1" customWidth="1"/>
    <col min="3" max="3" width="6.140625" style="1" customWidth="1"/>
    <col min="4" max="4" width="6.8515625" style="1" customWidth="1"/>
    <col min="5" max="5" width="6.421875" style="1" customWidth="1"/>
    <col min="6" max="6" width="11.8515625" style="1" customWidth="1"/>
    <col min="7" max="7" width="10.8515625" style="1" customWidth="1"/>
    <col min="8" max="8" width="10.28125" style="1" customWidth="1"/>
    <col min="9" max="16384" width="9.140625" style="1" customWidth="1"/>
  </cols>
  <sheetData>
    <row r="1" spans="2:8" s="3" customFormat="1" ht="15.75">
      <c r="B1" s="4"/>
      <c r="C1" s="11"/>
      <c r="D1" s="66" t="s">
        <v>168</v>
      </c>
      <c r="E1" s="66"/>
      <c r="F1" s="66"/>
      <c r="G1" s="66"/>
      <c r="H1" s="66"/>
    </row>
    <row r="2" spans="1:8" s="3" customFormat="1" ht="15.75">
      <c r="A2" s="5"/>
      <c r="B2" s="6"/>
      <c r="C2" s="11"/>
      <c r="D2" s="66" t="s">
        <v>2</v>
      </c>
      <c r="E2" s="66"/>
      <c r="F2" s="66"/>
      <c r="G2" s="66"/>
      <c r="H2" s="66"/>
    </row>
    <row r="3" spans="1:8" s="3" customFormat="1" ht="15.75">
      <c r="A3" s="5"/>
      <c r="B3" s="6"/>
      <c r="C3" s="11"/>
      <c r="D3" s="66" t="s">
        <v>56</v>
      </c>
      <c r="E3" s="66"/>
      <c r="F3" s="66"/>
      <c r="G3" s="66"/>
      <c r="H3" s="66"/>
    </row>
    <row r="4" spans="1:8" s="3" customFormat="1" ht="15.75">
      <c r="A4" s="7"/>
      <c r="B4" s="8"/>
      <c r="C4" s="11"/>
      <c r="D4" s="66" t="s">
        <v>169</v>
      </c>
      <c r="E4" s="66"/>
      <c r="F4" s="66"/>
      <c r="G4" s="66"/>
      <c r="H4" s="66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67" t="s">
        <v>151</v>
      </c>
      <c r="B6" s="67"/>
      <c r="C6" s="67"/>
      <c r="D6" s="67"/>
      <c r="E6" s="67"/>
      <c r="F6" s="67"/>
      <c r="G6" s="67"/>
      <c r="H6" s="67"/>
    </row>
    <row r="7" spans="1:8" ht="24" customHeight="1" thickBot="1">
      <c r="A7" s="12"/>
      <c r="H7" s="13" t="s">
        <v>9</v>
      </c>
    </row>
    <row r="8" spans="1:8" s="3" customFormat="1" ht="15">
      <c r="A8" s="62" t="s">
        <v>3</v>
      </c>
      <c r="B8" s="60" t="s">
        <v>7</v>
      </c>
      <c r="C8" s="60" t="s">
        <v>8</v>
      </c>
      <c r="D8" s="60" t="s">
        <v>5</v>
      </c>
      <c r="E8" s="60" t="s">
        <v>6</v>
      </c>
      <c r="F8" s="60" t="s">
        <v>131</v>
      </c>
      <c r="G8" s="60" t="s">
        <v>137</v>
      </c>
      <c r="H8" s="64" t="s">
        <v>152</v>
      </c>
    </row>
    <row r="9" spans="1:8" s="3" customFormat="1" ht="9.75" customHeight="1" thickBot="1">
      <c r="A9" s="63"/>
      <c r="B9" s="61"/>
      <c r="C9" s="61"/>
      <c r="D9" s="61"/>
      <c r="E9" s="61"/>
      <c r="F9" s="61"/>
      <c r="G9" s="61"/>
      <c r="H9" s="65"/>
    </row>
    <row r="10" spans="1:15" s="3" customFormat="1" ht="15">
      <c r="A10" s="38">
        <v>1</v>
      </c>
      <c r="B10" s="39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O10" s="10"/>
    </row>
    <row r="11" spans="1:15" s="3" customFormat="1" ht="21" customHeight="1">
      <c r="A11" s="35" t="s">
        <v>55</v>
      </c>
      <c r="B11" s="36"/>
      <c r="C11" s="36"/>
      <c r="D11" s="37"/>
      <c r="E11" s="36"/>
      <c r="F11" s="42">
        <f>F12+F16+F24+F52+F70+F74+F83+F93+F97</f>
        <v>15044.1</v>
      </c>
      <c r="G11" s="42">
        <f>G12+G16+G24+G52+G70+G74+G83+G93+G97</f>
        <v>11592</v>
      </c>
      <c r="H11" s="42">
        <f>H12+H16+H24+H52+H70+H74+H83+H93+H97</f>
        <v>11353.099999999999</v>
      </c>
      <c r="O11" s="10"/>
    </row>
    <row r="12" spans="1:15" s="3" customFormat="1" ht="81" customHeight="1">
      <c r="A12" s="18" t="s">
        <v>153</v>
      </c>
      <c r="B12" s="49" t="s">
        <v>4</v>
      </c>
      <c r="C12" s="27"/>
      <c r="D12" s="14"/>
      <c r="E12" s="44"/>
      <c r="F12" s="28">
        <f aca="true" t="shared" si="0" ref="F12:H14">F13</f>
        <v>5</v>
      </c>
      <c r="G12" s="28">
        <f t="shared" si="0"/>
        <v>5</v>
      </c>
      <c r="H12" s="28">
        <f t="shared" si="0"/>
        <v>5</v>
      </c>
      <c r="O12" s="10"/>
    </row>
    <row r="13" spans="1:15" s="3" customFormat="1" ht="99.75" customHeight="1">
      <c r="A13" s="45" t="s">
        <v>121</v>
      </c>
      <c r="B13" s="49" t="s">
        <v>123</v>
      </c>
      <c r="C13" s="27"/>
      <c r="D13" s="14"/>
      <c r="E13" s="44"/>
      <c r="F13" s="33">
        <f t="shared" si="0"/>
        <v>5</v>
      </c>
      <c r="G13" s="33">
        <f t="shared" si="0"/>
        <v>5</v>
      </c>
      <c r="H13" s="33">
        <f t="shared" si="0"/>
        <v>5</v>
      </c>
      <c r="O13" s="10"/>
    </row>
    <row r="14" spans="1:15" s="3" customFormat="1" ht="45" customHeight="1">
      <c r="A14" s="18" t="s">
        <v>122</v>
      </c>
      <c r="B14" s="50" t="s">
        <v>124</v>
      </c>
      <c r="C14" s="27"/>
      <c r="D14" s="14"/>
      <c r="E14" s="44"/>
      <c r="F14" s="28">
        <f>F15</f>
        <v>5</v>
      </c>
      <c r="G14" s="28">
        <f t="shared" si="0"/>
        <v>5</v>
      </c>
      <c r="H14" s="28">
        <f t="shared" si="0"/>
        <v>5</v>
      </c>
      <c r="O14" s="10"/>
    </row>
    <row r="15" spans="1:15" s="3" customFormat="1" ht="32.25" customHeight="1">
      <c r="A15" s="22" t="s">
        <v>84</v>
      </c>
      <c r="B15" s="51" t="s">
        <v>124</v>
      </c>
      <c r="C15" s="25">
        <v>200</v>
      </c>
      <c r="D15" s="14" t="s">
        <v>10</v>
      </c>
      <c r="E15" s="14" t="s">
        <v>125</v>
      </c>
      <c r="F15" s="28">
        <v>5</v>
      </c>
      <c r="G15" s="28">
        <v>5</v>
      </c>
      <c r="H15" s="28">
        <v>5</v>
      </c>
      <c r="O15" s="10"/>
    </row>
    <row r="16" spans="1:8" s="2" customFormat="1" ht="108.75" customHeight="1">
      <c r="A16" s="23" t="s">
        <v>144</v>
      </c>
      <c r="B16" s="49" t="s">
        <v>21</v>
      </c>
      <c r="C16" s="29"/>
      <c r="D16" s="29"/>
      <c r="E16" s="46"/>
      <c r="F16" s="15">
        <f>F17</f>
        <v>100</v>
      </c>
      <c r="G16" s="15">
        <f>G17</f>
        <v>50</v>
      </c>
      <c r="H16" s="15">
        <f>H17</f>
        <v>50</v>
      </c>
    </row>
    <row r="17" spans="1:8" ht="61.5" customHeight="1">
      <c r="A17" s="21" t="s">
        <v>24</v>
      </c>
      <c r="B17" s="43" t="s">
        <v>25</v>
      </c>
      <c r="C17" s="29"/>
      <c r="D17" s="29"/>
      <c r="E17" s="27"/>
      <c r="F17" s="30">
        <f>F18+F20+F22</f>
        <v>100</v>
      </c>
      <c r="G17" s="30">
        <f>G18+G20+G22</f>
        <v>50</v>
      </c>
      <c r="H17" s="30">
        <f>H18+H20+H22</f>
        <v>50</v>
      </c>
    </row>
    <row r="18" spans="1:8" ht="27.75" customHeight="1">
      <c r="A18" s="20" t="s">
        <v>86</v>
      </c>
      <c r="B18" s="43" t="s">
        <v>26</v>
      </c>
      <c r="C18" s="29"/>
      <c r="D18" s="29"/>
      <c r="E18" s="29"/>
      <c r="F18" s="15">
        <f>F19</f>
        <v>40</v>
      </c>
      <c r="G18" s="15">
        <f>G19</f>
        <v>40</v>
      </c>
      <c r="H18" s="15">
        <f>H19</f>
        <v>40</v>
      </c>
    </row>
    <row r="19" spans="1:8" ht="33" customHeight="1">
      <c r="A19" s="22" t="s">
        <v>84</v>
      </c>
      <c r="B19" s="44" t="s">
        <v>26</v>
      </c>
      <c r="C19" s="26" t="s">
        <v>0</v>
      </c>
      <c r="D19" s="29" t="s">
        <v>21</v>
      </c>
      <c r="E19" s="29" t="s">
        <v>50</v>
      </c>
      <c r="F19" s="15">
        <v>40</v>
      </c>
      <c r="G19" s="15">
        <v>40</v>
      </c>
      <c r="H19" s="15">
        <v>40</v>
      </c>
    </row>
    <row r="20" spans="1:8" ht="29.25" customHeight="1">
      <c r="A20" s="20" t="s">
        <v>87</v>
      </c>
      <c r="B20" s="43" t="s">
        <v>59</v>
      </c>
      <c r="C20" s="29"/>
      <c r="D20" s="29"/>
      <c r="E20" s="29"/>
      <c r="F20" s="15">
        <f>F21</f>
        <v>10</v>
      </c>
      <c r="G20" s="15">
        <f>G21</f>
        <v>10</v>
      </c>
      <c r="H20" s="15">
        <f>H21</f>
        <v>10</v>
      </c>
    </row>
    <row r="21" spans="1:8" ht="30" customHeight="1">
      <c r="A21" s="22" t="s">
        <v>84</v>
      </c>
      <c r="B21" s="44" t="s">
        <v>59</v>
      </c>
      <c r="C21" s="26" t="s">
        <v>0</v>
      </c>
      <c r="D21" s="29" t="s">
        <v>21</v>
      </c>
      <c r="E21" s="29" t="s">
        <v>50</v>
      </c>
      <c r="F21" s="15">
        <v>10</v>
      </c>
      <c r="G21" s="15">
        <v>10</v>
      </c>
      <c r="H21" s="15">
        <v>10</v>
      </c>
    </row>
    <row r="22" spans="1:8" ht="30" customHeight="1">
      <c r="A22" s="20" t="s">
        <v>154</v>
      </c>
      <c r="B22" s="43" t="s">
        <v>155</v>
      </c>
      <c r="C22" s="29"/>
      <c r="D22" s="29"/>
      <c r="E22" s="29"/>
      <c r="F22" s="15">
        <f>F23</f>
        <v>50</v>
      </c>
      <c r="G22" s="15">
        <f>G23</f>
        <v>0</v>
      </c>
      <c r="H22" s="15">
        <f>H23</f>
        <v>0</v>
      </c>
    </row>
    <row r="23" spans="1:8" ht="30" customHeight="1">
      <c r="A23" s="22" t="s">
        <v>84</v>
      </c>
      <c r="B23" s="44" t="s">
        <v>155</v>
      </c>
      <c r="C23" s="26" t="s">
        <v>0</v>
      </c>
      <c r="D23" s="29" t="s">
        <v>21</v>
      </c>
      <c r="E23" s="29" t="s">
        <v>50</v>
      </c>
      <c r="F23" s="15">
        <v>50</v>
      </c>
      <c r="G23" s="15">
        <v>0</v>
      </c>
      <c r="H23" s="15">
        <v>0</v>
      </c>
    </row>
    <row r="24" spans="1:8" ht="57.75" customHeight="1">
      <c r="A24" s="20" t="s">
        <v>143</v>
      </c>
      <c r="B24" s="49" t="s">
        <v>10</v>
      </c>
      <c r="C24" s="29"/>
      <c r="D24" s="29"/>
      <c r="E24" s="46"/>
      <c r="F24" s="15">
        <f>F25+F46</f>
        <v>5541</v>
      </c>
      <c r="G24" s="15">
        <f>G25+G46</f>
        <v>5541</v>
      </c>
      <c r="H24" s="15">
        <f>H25+H46</f>
        <v>5541</v>
      </c>
    </row>
    <row r="25" spans="1:8" ht="54.75" customHeight="1">
      <c r="A25" s="20" t="s">
        <v>148</v>
      </c>
      <c r="B25" s="49" t="s">
        <v>40</v>
      </c>
      <c r="C25" s="29"/>
      <c r="D25" s="29"/>
      <c r="E25" s="46"/>
      <c r="F25" s="15">
        <f>F26+F34+F37+F40+F43</f>
        <v>4471</v>
      </c>
      <c r="G25" s="15">
        <f>G26+G34+G37+G40+G43</f>
        <v>4471</v>
      </c>
      <c r="H25" s="15">
        <f>H26+H34+H37+H40+H43</f>
        <v>4471</v>
      </c>
    </row>
    <row r="26" spans="1:8" ht="64.5" customHeight="1">
      <c r="A26" s="21" t="s">
        <v>41</v>
      </c>
      <c r="B26" s="49" t="s">
        <v>42</v>
      </c>
      <c r="C26" s="29"/>
      <c r="D26" s="29"/>
      <c r="E26" s="46"/>
      <c r="F26" s="30">
        <f>F27+F31</f>
        <v>4376</v>
      </c>
      <c r="G26" s="30">
        <f>G27+G31</f>
        <v>4376</v>
      </c>
      <c r="H26" s="30">
        <f>H27+H31</f>
        <v>4376</v>
      </c>
    </row>
    <row r="27" spans="1:8" ht="52.5" customHeight="1">
      <c r="A27" s="20" t="s">
        <v>89</v>
      </c>
      <c r="B27" s="43" t="s">
        <v>66</v>
      </c>
      <c r="C27" s="31"/>
      <c r="D27" s="29"/>
      <c r="E27" s="29"/>
      <c r="F27" s="15">
        <f>F29+F30+F28</f>
        <v>3095</v>
      </c>
      <c r="G27" s="15">
        <f>G29+G30+G28</f>
        <v>3095</v>
      </c>
      <c r="H27" s="15">
        <f>H29+H30+H28</f>
        <v>3095</v>
      </c>
    </row>
    <row r="28" spans="1:8" ht="80.25" customHeight="1">
      <c r="A28" s="22" t="s">
        <v>88</v>
      </c>
      <c r="B28" s="44" t="s">
        <v>66</v>
      </c>
      <c r="C28" s="16">
        <v>100</v>
      </c>
      <c r="D28" s="29" t="s">
        <v>39</v>
      </c>
      <c r="E28" s="29" t="s">
        <v>4</v>
      </c>
      <c r="F28" s="15">
        <v>2100</v>
      </c>
      <c r="G28" s="15">
        <v>2100</v>
      </c>
      <c r="H28" s="15">
        <v>2100</v>
      </c>
    </row>
    <row r="29" spans="1:8" ht="30" customHeight="1">
      <c r="A29" s="22" t="s">
        <v>84</v>
      </c>
      <c r="B29" s="44" t="s">
        <v>66</v>
      </c>
      <c r="C29" s="16">
        <v>200</v>
      </c>
      <c r="D29" s="29" t="s">
        <v>39</v>
      </c>
      <c r="E29" s="29" t="s">
        <v>4</v>
      </c>
      <c r="F29" s="15">
        <v>980</v>
      </c>
      <c r="G29" s="15">
        <v>980</v>
      </c>
      <c r="H29" s="15">
        <v>980</v>
      </c>
    </row>
    <row r="30" spans="1:8" ht="27" customHeight="1">
      <c r="A30" s="19" t="s">
        <v>85</v>
      </c>
      <c r="B30" s="44" t="s">
        <v>66</v>
      </c>
      <c r="C30" s="16">
        <v>800</v>
      </c>
      <c r="D30" s="29" t="s">
        <v>39</v>
      </c>
      <c r="E30" s="29" t="s">
        <v>4</v>
      </c>
      <c r="F30" s="15">
        <v>15</v>
      </c>
      <c r="G30" s="15">
        <v>15</v>
      </c>
      <c r="H30" s="15">
        <v>15</v>
      </c>
    </row>
    <row r="31" spans="1:8" ht="92.25" customHeight="1">
      <c r="A31" s="20" t="s">
        <v>90</v>
      </c>
      <c r="B31" s="40" t="s">
        <v>68</v>
      </c>
      <c r="C31" s="31"/>
      <c r="D31" s="14"/>
      <c r="E31" s="29"/>
      <c r="F31" s="30">
        <f>F32+F33</f>
        <v>1281</v>
      </c>
      <c r="G31" s="30">
        <f>G32+G33</f>
        <v>1281</v>
      </c>
      <c r="H31" s="30">
        <f>H32+H33</f>
        <v>1281</v>
      </c>
    </row>
    <row r="32" spans="1:8" ht="77.25" customHeight="1">
      <c r="A32" s="22" t="s">
        <v>88</v>
      </c>
      <c r="B32" s="41" t="s">
        <v>68</v>
      </c>
      <c r="C32" s="16">
        <v>100</v>
      </c>
      <c r="D32" s="14" t="s">
        <v>39</v>
      </c>
      <c r="E32" s="29" t="s">
        <v>4</v>
      </c>
      <c r="F32" s="15">
        <v>1216.9</v>
      </c>
      <c r="G32" s="15">
        <v>1216.9</v>
      </c>
      <c r="H32" s="15">
        <v>1216.9</v>
      </c>
    </row>
    <row r="33" spans="1:8" ht="79.5" customHeight="1">
      <c r="A33" s="22" t="s">
        <v>88</v>
      </c>
      <c r="B33" s="41" t="s">
        <v>68</v>
      </c>
      <c r="C33" s="16">
        <v>100</v>
      </c>
      <c r="D33" s="14" t="s">
        <v>39</v>
      </c>
      <c r="E33" s="29" t="s">
        <v>4</v>
      </c>
      <c r="F33" s="15">
        <v>64.1</v>
      </c>
      <c r="G33" s="15">
        <v>64.1</v>
      </c>
      <c r="H33" s="15">
        <v>64.1</v>
      </c>
    </row>
    <row r="34" spans="1:8" ht="54.75" customHeight="1">
      <c r="A34" s="21" t="s">
        <v>62</v>
      </c>
      <c r="B34" s="43" t="s">
        <v>145</v>
      </c>
      <c r="C34" s="14"/>
      <c r="D34" s="14"/>
      <c r="E34" s="29"/>
      <c r="F34" s="30">
        <f aca="true" t="shared" si="1" ref="F34:H35">F35</f>
        <v>5</v>
      </c>
      <c r="G34" s="30">
        <f t="shared" si="1"/>
        <v>5</v>
      </c>
      <c r="H34" s="30">
        <f t="shared" si="1"/>
        <v>5</v>
      </c>
    </row>
    <row r="35" spans="1:8" ht="38.25" customHeight="1">
      <c r="A35" s="20" t="s">
        <v>93</v>
      </c>
      <c r="B35" s="40" t="s">
        <v>146</v>
      </c>
      <c r="C35" s="14"/>
      <c r="D35" s="14"/>
      <c r="E35" s="29"/>
      <c r="F35" s="15">
        <f t="shared" si="1"/>
        <v>5</v>
      </c>
      <c r="G35" s="15">
        <f t="shared" si="1"/>
        <v>5</v>
      </c>
      <c r="H35" s="15">
        <f t="shared" si="1"/>
        <v>5</v>
      </c>
    </row>
    <row r="36" spans="1:8" ht="42.75" customHeight="1">
      <c r="A36" s="22" t="s">
        <v>84</v>
      </c>
      <c r="B36" s="41" t="s">
        <v>146</v>
      </c>
      <c r="C36" s="32" t="s">
        <v>0</v>
      </c>
      <c r="D36" s="14" t="s">
        <v>39</v>
      </c>
      <c r="E36" s="29" t="s">
        <v>4</v>
      </c>
      <c r="F36" s="15">
        <v>5</v>
      </c>
      <c r="G36" s="15">
        <v>5</v>
      </c>
      <c r="H36" s="15">
        <v>5</v>
      </c>
    </row>
    <row r="37" spans="1:8" ht="40.5" customHeight="1">
      <c r="A37" s="21" t="s">
        <v>63</v>
      </c>
      <c r="B37" s="43" t="s">
        <v>64</v>
      </c>
      <c r="C37" s="31"/>
      <c r="D37" s="14"/>
      <c r="E37" s="29"/>
      <c r="F37" s="30">
        <f aca="true" t="shared" si="2" ref="F37:H38">F38</f>
        <v>60</v>
      </c>
      <c r="G37" s="30">
        <f t="shared" si="2"/>
        <v>60</v>
      </c>
      <c r="H37" s="30">
        <f t="shared" si="2"/>
        <v>60</v>
      </c>
    </row>
    <row r="38" spans="1:8" ht="44.25" customHeight="1">
      <c r="A38" s="20" t="s">
        <v>91</v>
      </c>
      <c r="B38" s="43" t="s">
        <v>65</v>
      </c>
      <c r="C38" s="31"/>
      <c r="D38" s="14"/>
      <c r="E38" s="29"/>
      <c r="F38" s="15">
        <f t="shared" si="2"/>
        <v>60</v>
      </c>
      <c r="G38" s="15">
        <f t="shared" si="2"/>
        <v>60</v>
      </c>
      <c r="H38" s="15">
        <f t="shared" si="2"/>
        <v>60</v>
      </c>
    </row>
    <row r="39" spans="1:8" ht="32.25" customHeight="1">
      <c r="A39" s="22" t="s">
        <v>84</v>
      </c>
      <c r="B39" s="44" t="s">
        <v>65</v>
      </c>
      <c r="C39" s="16">
        <v>200</v>
      </c>
      <c r="D39" s="14" t="s">
        <v>39</v>
      </c>
      <c r="E39" s="29" t="s">
        <v>4</v>
      </c>
      <c r="F39" s="15">
        <v>60</v>
      </c>
      <c r="G39" s="15">
        <v>60</v>
      </c>
      <c r="H39" s="15">
        <v>60</v>
      </c>
    </row>
    <row r="40" spans="1:8" ht="27.75" customHeight="1">
      <c r="A40" s="21" t="s">
        <v>43</v>
      </c>
      <c r="B40" s="43" t="s">
        <v>44</v>
      </c>
      <c r="C40" s="14"/>
      <c r="D40" s="14"/>
      <c r="E40" s="31"/>
      <c r="F40" s="30">
        <f aca="true" t="shared" si="3" ref="F40:H41">F41</f>
        <v>25</v>
      </c>
      <c r="G40" s="30">
        <f t="shared" si="3"/>
        <v>25</v>
      </c>
      <c r="H40" s="30">
        <f t="shared" si="3"/>
        <v>25</v>
      </c>
    </row>
    <row r="41" spans="1:8" ht="29.25" customHeight="1">
      <c r="A41" s="20" t="s">
        <v>92</v>
      </c>
      <c r="B41" s="43" t="s">
        <v>45</v>
      </c>
      <c r="C41" s="14"/>
      <c r="D41" s="14"/>
      <c r="E41" s="29"/>
      <c r="F41" s="15">
        <f t="shared" si="3"/>
        <v>25</v>
      </c>
      <c r="G41" s="15">
        <f t="shared" si="3"/>
        <v>25</v>
      </c>
      <c r="H41" s="15">
        <f t="shared" si="3"/>
        <v>25</v>
      </c>
    </row>
    <row r="42" spans="1:8" ht="30" customHeight="1">
      <c r="A42" s="22" t="s">
        <v>84</v>
      </c>
      <c r="B42" s="44" t="s">
        <v>130</v>
      </c>
      <c r="C42" s="32" t="s">
        <v>0</v>
      </c>
      <c r="D42" s="14" t="s">
        <v>39</v>
      </c>
      <c r="E42" s="29" t="s">
        <v>4</v>
      </c>
      <c r="F42" s="15">
        <v>25</v>
      </c>
      <c r="G42" s="15">
        <v>25</v>
      </c>
      <c r="H42" s="15">
        <v>25</v>
      </c>
    </row>
    <row r="43" spans="1:8" ht="30" customHeight="1">
      <c r="A43" s="21" t="s">
        <v>156</v>
      </c>
      <c r="B43" s="43" t="s">
        <v>157</v>
      </c>
      <c r="C43" s="14"/>
      <c r="D43" s="14"/>
      <c r="E43" s="31"/>
      <c r="F43" s="30">
        <f aca="true" t="shared" si="4" ref="F43:H44">F44</f>
        <v>5</v>
      </c>
      <c r="G43" s="30">
        <f t="shared" si="4"/>
        <v>5</v>
      </c>
      <c r="H43" s="30">
        <f t="shared" si="4"/>
        <v>5</v>
      </c>
    </row>
    <row r="44" spans="1:8" ht="30" customHeight="1">
      <c r="A44" s="20" t="s">
        <v>158</v>
      </c>
      <c r="B44" s="43" t="s">
        <v>159</v>
      </c>
      <c r="C44" s="14"/>
      <c r="D44" s="14"/>
      <c r="E44" s="29"/>
      <c r="F44" s="15">
        <f t="shared" si="4"/>
        <v>5</v>
      </c>
      <c r="G44" s="15">
        <f t="shared" si="4"/>
        <v>5</v>
      </c>
      <c r="H44" s="15">
        <f t="shared" si="4"/>
        <v>5</v>
      </c>
    </row>
    <row r="45" spans="1:8" ht="30" customHeight="1">
      <c r="A45" s="22" t="s">
        <v>84</v>
      </c>
      <c r="B45" s="44" t="s">
        <v>160</v>
      </c>
      <c r="C45" s="32" t="s">
        <v>0</v>
      </c>
      <c r="D45" s="14" t="s">
        <v>39</v>
      </c>
      <c r="E45" s="29" t="s">
        <v>4</v>
      </c>
      <c r="F45" s="15">
        <v>5</v>
      </c>
      <c r="G45" s="15">
        <v>5</v>
      </c>
      <c r="H45" s="15">
        <v>5</v>
      </c>
    </row>
    <row r="46" spans="1:8" ht="90.75" customHeight="1">
      <c r="A46" s="20" t="s">
        <v>139</v>
      </c>
      <c r="B46" s="43" t="s">
        <v>46</v>
      </c>
      <c r="C46" s="31"/>
      <c r="D46" s="14"/>
      <c r="E46" s="14"/>
      <c r="F46" s="15">
        <f aca="true" t="shared" si="5" ref="F46:H47">F47</f>
        <v>1070</v>
      </c>
      <c r="G46" s="15">
        <f t="shared" si="5"/>
        <v>1070</v>
      </c>
      <c r="H46" s="15">
        <f t="shared" si="5"/>
        <v>1070</v>
      </c>
    </row>
    <row r="47" spans="1:8" ht="51" customHeight="1">
      <c r="A47" s="21" t="s">
        <v>47</v>
      </c>
      <c r="B47" s="43" t="s">
        <v>48</v>
      </c>
      <c r="C47" s="31"/>
      <c r="D47" s="14"/>
      <c r="E47" s="14"/>
      <c r="F47" s="30">
        <f t="shared" si="5"/>
        <v>1070</v>
      </c>
      <c r="G47" s="30">
        <f t="shared" si="5"/>
        <v>1070</v>
      </c>
      <c r="H47" s="30">
        <f t="shared" si="5"/>
        <v>1070</v>
      </c>
    </row>
    <row r="48" spans="1:8" ht="73.5" customHeight="1">
      <c r="A48" s="20" t="s">
        <v>94</v>
      </c>
      <c r="B48" s="40" t="s">
        <v>49</v>
      </c>
      <c r="C48" s="31"/>
      <c r="D48" s="14"/>
      <c r="E48" s="14"/>
      <c r="F48" s="30">
        <f>F49+F50+F51</f>
        <v>1070</v>
      </c>
      <c r="G48" s="30">
        <f>G49+G50+G51</f>
        <v>1070</v>
      </c>
      <c r="H48" s="30">
        <f>H49+H50+H51</f>
        <v>1070</v>
      </c>
    </row>
    <row r="49" spans="1:8" ht="81" customHeight="1">
      <c r="A49" s="22" t="s">
        <v>88</v>
      </c>
      <c r="B49" s="41" t="s">
        <v>49</v>
      </c>
      <c r="C49" s="16">
        <v>100</v>
      </c>
      <c r="D49" s="14" t="s">
        <v>39</v>
      </c>
      <c r="E49" s="14" t="s">
        <v>10</v>
      </c>
      <c r="F49" s="15">
        <v>1044</v>
      </c>
      <c r="G49" s="15">
        <v>1044</v>
      </c>
      <c r="H49" s="15">
        <v>1044</v>
      </c>
    </row>
    <row r="50" spans="1:8" ht="30.75" customHeight="1">
      <c r="A50" s="22" t="s">
        <v>84</v>
      </c>
      <c r="B50" s="41" t="s">
        <v>49</v>
      </c>
      <c r="C50" s="16">
        <v>200</v>
      </c>
      <c r="D50" s="14" t="s">
        <v>39</v>
      </c>
      <c r="E50" s="14" t="s">
        <v>10</v>
      </c>
      <c r="F50" s="15">
        <v>25.5</v>
      </c>
      <c r="G50" s="15">
        <v>25.5</v>
      </c>
      <c r="H50" s="15">
        <v>25.5</v>
      </c>
    </row>
    <row r="51" spans="1:8" ht="18" customHeight="1">
      <c r="A51" s="19" t="s">
        <v>85</v>
      </c>
      <c r="B51" s="41" t="s">
        <v>49</v>
      </c>
      <c r="C51" s="16">
        <v>800</v>
      </c>
      <c r="D51" s="14" t="s">
        <v>39</v>
      </c>
      <c r="E51" s="14" t="s">
        <v>10</v>
      </c>
      <c r="F51" s="15">
        <v>0.5</v>
      </c>
      <c r="G51" s="15">
        <v>0.5</v>
      </c>
      <c r="H51" s="15">
        <v>0.5</v>
      </c>
    </row>
    <row r="52" spans="1:8" ht="56.25" customHeight="1">
      <c r="A52" s="20" t="s">
        <v>138</v>
      </c>
      <c r="B52" s="43" t="s">
        <v>29</v>
      </c>
      <c r="C52" s="31"/>
      <c r="D52" s="14"/>
      <c r="E52" s="14"/>
      <c r="F52" s="15">
        <f>F53+F56+F60</f>
        <v>1200</v>
      </c>
      <c r="G52" s="15">
        <f>G53+G56+G60</f>
        <v>1100</v>
      </c>
      <c r="H52" s="15">
        <f>H53+H56+H60</f>
        <v>950</v>
      </c>
    </row>
    <row r="53" spans="1:8" ht="40.5" customHeight="1">
      <c r="A53" s="21" t="s">
        <v>58</v>
      </c>
      <c r="B53" s="43" t="s">
        <v>31</v>
      </c>
      <c r="C53" s="31"/>
      <c r="D53" s="14"/>
      <c r="E53" s="14"/>
      <c r="F53" s="30">
        <f aca="true" t="shared" si="6" ref="F53:H54">F54</f>
        <v>600</v>
      </c>
      <c r="G53" s="30">
        <f t="shared" si="6"/>
        <v>600</v>
      </c>
      <c r="H53" s="30">
        <f t="shared" si="6"/>
        <v>600</v>
      </c>
    </row>
    <row r="54" spans="1:8" ht="20.25" customHeight="1">
      <c r="A54" s="20" t="s">
        <v>95</v>
      </c>
      <c r="B54" s="43" t="s">
        <v>32</v>
      </c>
      <c r="C54" s="31"/>
      <c r="D54" s="14"/>
      <c r="E54" s="14"/>
      <c r="F54" s="15">
        <f t="shared" si="6"/>
        <v>600</v>
      </c>
      <c r="G54" s="15">
        <f t="shared" si="6"/>
        <v>600</v>
      </c>
      <c r="H54" s="15">
        <f t="shared" si="6"/>
        <v>600</v>
      </c>
    </row>
    <row r="55" spans="1:8" ht="32.25" customHeight="1">
      <c r="A55" s="22" t="s">
        <v>84</v>
      </c>
      <c r="B55" s="44" t="s">
        <v>32</v>
      </c>
      <c r="C55" s="16">
        <v>200</v>
      </c>
      <c r="D55" s="14" t="s">
        <v>29</v>
      </c>
      <c r="E55" s="14" t="s">
        <v>21</v>
      </c>
      <c r="F55" s="15">
        <v>600</v>
      </c>
      <c r="G55" s="15">
        <v>600</v>
      </c>
      <c r="H55" s="15">
        <v>600</v>
      </c>
    </row>
    <row r="56" spans="1:8" ht="33" customHeight="1">
      <c r="A56" s="21" t="s">
        <v>33</v>
      </c>
      <c r="B56" s="43" t="s">
        <v>34</v>
      </c>
      <c r="C56" s="31"/>
      <c r="D56" s="14"/>
      <c r="E56" s="14"/>
      <c r="F56" s="30">
        <f>F57</f>
        <v>70</v>
      </c>
      <c r="G56" s="30">
        <f>G57</f>
        <v>70</v>
      </c>
      <c r="H56" s="30">
        <f>H57</f>
        <v>70</v>
      </c>
    </row>
    <row r="57" spans="1:8" ht="25.5">
      <c r="A57" s="20" t="s">
        <v>96</v>
      </c>
      <c r="B57" s="43" t="s">
        <v>35</v>
      </c>
      <c r="C57" s="31"/>
      <c r="D57" s="14"/>
      <c r="E57" s="14"/>
      <c r="F57" s="15">
        <f>F58+F59</f>
        <v>70</v>
      </c>
      <c r="G57" s="15">
        <f>G58+G59</f>
        <v>70</v>
      </c>
      <c r="H57" s="15">
        <f>H58+H59</f>
        <v>70</v>
      </c>
    </row>
    <row r="58" spans="1:8" ht="38.25">
      <c r="A58" s="22" t="s">
        <v>84</v>
      </c>
      <c r="B58" s="44" t="s">
        <v>35</v>
      </c>
      <c r="C58" s="16">
        <v>200</v>
      </c>
      <c r="D58" s="14" t="s">
        <v>29</v>
      </c>
      <c r="E58" s="14" t="s">
        <v>21</v>
      </c>
      <c r="F58" s="15">
        <v>45</v>
      </c>
      <c r="G58" s="15">
        <v>45</v>
      </c>
      <c r="H58" s="15">
        <v>45</v>
      </c>
    </row>
    <row r="59" spans="1:8" ht="15">
      <c r="A59" s="19" t="s">
        <v>85</v>
      </c>
      <c r="B59" s="44" t="s">
        <v>35</v>
      </c>
      <c r="C59" s="16">
        <v>800</v>
      </c>
      <c r="D59" s="14" t="s">
        <v>29</v>
      </c>
      <c r="E59" s="14" t="s">
        <v>21</v>
      </c>
      <c r="F59" s="15">
        <v>25</v>
      </c>
      <c r="G59" s="15">
        <v>25</v>
      </c>
      <c r="H59" s="15">
        <v>25</v>
      </c>
    </row>
    <row r="60" spans="1:8" ht="43.5" customHeight="1">
      <c r="A60" s="21" t="s">
        <v>36</v>
      </c>
      <c r="B60" s="43" t="s">
        <v>38</v>
      </c>
      <c r="C60" s="31"/>
      <c r="D60" s="14"/>
      <c r="E60" s="14"/>
      <c r="F60" s="30">
        <f>F61+F66+F64+F68</f>
        <v>530</v>
      </c>
      <c r="G60" s="30">
        <f>G61+G66+G64+G68</f>
        <v>430</v>
      </c>
      <c r="H60" s="30">
        <f>H61+H66+H64+H68</f>
        <v>280</v>
      </c>
    </row>
    <row r="61" spans="1:8" ht="40.5" customHeight="1">
      <c r="A61" s="20" t="s">
        <v>99</v>
      </c>
      <c r="B61" s="43" t="s">
        <v>37</v>
      </c>
      <c r="C61" s="31"/>
      <c r="D61" s="14"/>
      <c r="E61" s="14"/>
      <c r="F61" s="15">
        <f>F62+F63</f>
        <v>230</v>
      </c>
      <c r="G61" s="15">
        <f>G62+G63</f>
        <v>130</v>
      </c>
      <c r="H61" s="15">
        <f>H62+H63</f>
        <v>130</v>
      </c>
    </row>
    <row r="62" spans="1:8" ht="32.25" customHeight="1">
      <c r="A62" s="22" t="s">
        <v>84</v>
      </c>
      <c r="B62" s="44" t="s">
        <v>37</v>
      </c>
      <c r="C62" s="16">
        <v>200</v>
      </c>
      <c r="D62" s="14" t="s">
        <v>29</v>
      </c>
      <c r="E62" s="14" t="s">
        <v>21</v>
      </c>
      <c r="F62" s="15">
        <v>200</v>
      </c>
      <c r="G62" s="15">
        <v>100</v>
      </c>
      <c r="H62" s="15">
        <v>100</v>
      </c>
    </row>
    <row r="63" spans="1:8" ht="32.25" customHeight="1">
      <c r="A63" s="19" t="s">
        <v>85</v>
      </c>
      <c r="B63" s="44" t="s">
        <v>37</v>
      </c>
      <c r="C63" s="16">
        <v>800</v>
      </c>
      <c r="D63" s="14" t="s">
        <v>29</v>
      </c>
      <c r="E63" s="14" t="s">
        <v>21</v>
      </c>
      <c r="F63" s="15">
        <v>30</v>
      </c>
      <c r="G63" s="15">
        <v>30</v>
      </c>
      <c r="H63" s="15">
        <v>30</v>
      </c>
    </row>
    <row r="64" spans="1:8" ht="30.75" customHeight="1">
      <c r="A64" s="20" t="s">
        <v>98</v>
      </c>
      <c r="B64" s="43" t="s">
        <v>82</v>
      </c>
      <c r="C64" s="31"/>
      <c r="D64" s="14"/>
      <c r="E64" s="14"/>
      <c r="F64" s="15">
        <f>F65</f>
        <v>170</v>
      </c>
      <c r="G64" s="15">
        <f>G65</f>
        <v>200</v>
      </c>
      <c r="H64" s="15">
        <f>H65</f>
        <v>100</v>
      </c>
    </row>
    <row r="65" spans="1:8" ht="27" customHeight="1">
      <c r="A65" s="22" t="s">
        <v>84</v>
      </c>
      <c r="B65" s="44" t="s">
        <v>82</v>
      </c>
      <c r="C65" s="16">
        <v>200</v>
      </c>
      <c r="D65" s="14" t="s">
        <v>29</v>
      </c>
      <c r="E65" s="14" t="s">
        <v>21</v>
      </c>
      <c r="F65" s="15">
        <v>170</v>
      </c>
      <c r="G65" s="15">
        <v>200</v>
      </c>
      <c r="H65" s="15">
        <v>100</v>
      </c>
    </row>
    <row r="66" spans="1:8" ht="56.25" customHeight="1">
      <c r="A66" s="20" t="s">
        <v>97</v>
      </c>
      <c r="B66" s="43" t="s">
        <v>83</v>
      </c>
      <c r="C66" s="27"/>
      <c r="D66" s="14"/>
      <c r="E66" s="14"/>
      <c r="F66" s="15">
        <f>F67</f>
        <v>30</v>
      </c>
      <c r="G66" s="15">
        <f>G67</f>
        <v>100</v>
      </c>
      <c r="H66" s="15">
        <f>H67</f>
        <v>50</v>
      </c>
    </row>
    <row r="67" spans="1:8" ht="27.75" customHeight="1">
      <c r="A67" s="22" t="s">
        <v>84</v>
      </c>
      <c r="B67" s="44" t="s">
        <v>83</v>
      </c>
      <c r="C67" s="25">
        <v>200</v>
      </c>
      <c r="D67" s="14" t="s">
        <v>29</v>
      </c>
      <c r="E67" s="14" t="s">
        <v>21</v>
      </c>
      <c r="F67" s="15">
        <v>30</v>
      </c>
      <c r="G67" s="15">
        <v>100</v>
      </c>
      <c r="H67" s="15">
        <v>50</v>
      </c>
    </row>
    <row r="68" spans="1:8" ht="45" customHeight="1">
      <c r="A68" s="20" t="s">
        <v>161</v>
      </c>
      <c r="B68" s="43" t="s">
        <v>162</v>
      </c>
      <c r="C68" s="27"/>
      <c r="D68" s="14"/>
      <c r="E68" s="14"/>
      <c r="F68" s="15">
        <f>F69</f>
        <v>100</v>
      </c>
      <c r="G68" s="15">
        <f>G69</f>
        <v>0</v>
      </c>
      <c r="H68" s="15">
        <f>H69</f>
        <v>0</v>
      </c>
    </row>
    <row r="69" spans="1:8" ht="27.75" customHeight="1">
      <c r="A69" s="22" t="s">
        <v>84</v>
      </c>
      <c r="B69" s="44" t="s">
        <v>162</v>
      </c>
      <c r="C69" s="25">
        <v>200</v>
      </c>
      <c r="D69" s="14" t="s">
        <v>29</v>
      </c>
      <c r="E69" s="14" t="s">
        <v>21</v>
      </c>
      <c r="F69" s="15">
        <v>100</v>
      </c>
      <c r="G69" s="15">
        <v>0</v>
      </c>
      <c r="H69" s="15">
        <v>0</v>
      </c>
    </row>
    <row r="70" spans="1:8" ht="76.5">
      <c r="A70" s="20" t="s">
        <v>149</v>
      </c>
      <c r="B70" s="52" t="s">
        <v>51</v>
      </c>
      <c r="C70" s="31"/>
      <c r="D70" s="14"/>
      <c r="E70" s="14"/>
      <c r="F70" s="15">
        <f aca="true" t="shared" si="7" ref="F70:H72">F71</f>
        <v>48</v>
      </c>
      <c r="G70" s="15">
        <f t="shared" si="7"/>
        <v>48</v>
      </c>
      <c r="H70" s="15">
        <f t="shared" si="7"/>
        <v>48</v>
      </c>
    </row>
    <row r="71" spans="1:8" ht="43.5" customHeight="1">
      <c r="A71" s="21" t="s">
        <v>52</v>
      </c>
      <c r="B71" s="53" t="s">
        <v>54</v>
      </c>
      <c r="C71" s="31"/>
      <c r="D71" s="14"/>
      <c r="E71" s="14"/>
      <c r="F71" s="30">
        <f t="shared" si="7"/>
        <v>48</v>
      </c>
      <c r="G71" s="30">
        <f t="shared" si="7"/>
        <v>48</v>
      </c>
      <c r="H71" s="30">
        <f t="shared" si="7"/>
        <v>48</v>
      </c>
    </row>
    <row r="72" spans="1:8" ht="40.5" customHeight="1">
      <c r="A72" s="20" t="s">
        <v>101</v>
      </c>
      <c r="B72" s="53" t="s">
        <v>53</v>
      </c>
      <c r="C72" s="31"/>
      <c r="D72" s="14"/>
      <c r="E72" s="14"/>
      <c r="F72" s="15">
        <f>F73</f>
        <v>48</v>
      </c>
      <c r="G72" s="15">
        <f t="shared" si="7"/>
        <v>48</v>
      </c>
      <c r="H72" s="15">
        <f t="shared" si="7"/>
        <v>48</v>
      </c>
    </row>
    <row r="73" spans="1:8" ht="30" customHeight="1">
      <c r="A73" s="22" t="s">
        <v>100</v>
      </c>
      <c r="B73" s="54" t="s">
        <v>53</v>
      </c>
      <c r="C73" s="16">
        <v>300</v>
      </c>
      <c r="D73" s="14" t="s">
        <v>50</v>
      </c>
      <c r="E73" s="14" t="s">
        <v>4</v>
      </c>
      <c r="F73" s="15">
        <v>48</v>
      </c>
      <c r="G73" s="15">
        <v>48</v>
      </c>
      <c r="H73" s="15">
        <v>48</v>
      </c>
    </row>
    <row r="74" spans="1:8" ht="78.75" customHeight="1">
      <c r="A74" s="20" t="s">
        <v>140</v>
      </c>
      <c r="B74" s="49" t="s">
        <v>39</v>
      </c>
      <c r="C74" s="27"/>
      <c r="D74" s="14"/>
      <c r="E74" s="14"/>
      <c r="F74" s="28">
        <f>F75+F80</f>
        <v>500</v>
      </c>
      <c r="G74" s="28">
        <f>G75+G80</f>
        <v>500</v>
      </c>
      <c r="H74" s="28">
        <f>H75+H80</f>
        <v>500</v>
      </c>
    </row>
    <row r="75" spans="1:8" ht="78" customHeight="1">
      <c r="A75" s="21" t="s">
        <v>69</v>
      </c>
      <c r="B75" s="49" t="s">
        <v>70</v>
      </c>
      <c r="C75" s="27"/>
      <c r="D75" s="14"/>
      <c r="E75" s="14"/>
      <c r="F75" s="33">
        <f>F76+F78</f>
        <v>50</v>
      </c>
      <c r="G75" s="33">
        <f>G76+G78</f>
        <v>50</v>
      </c>
      <c r="H75" s="33">
        <f>H76+H78</f>
        <v>50</v>
      </c>
    </row>
    <row r="76" spans="1:8" ht="30" customHeight="1">
      <c r="A76" s="17" t="s">
        <v>102</v>
      </c>
      <c r="B76" s="55" t="s">
        <v>71</v>
      </c>
      <c r="C76" s="27"/>
      <c r="D76" s="14"/>
      <c r="E76" s="14"/>
      <c r="F76" s="28">
        <f>F77</f>
        <v>30</v>
      </c>
      <c r="G76" s="28">
        <f>G77</f>
        <v>30</v>
      </c>
      <c r="H76" s="28">
        <f>H77</f>
        <v>30</v>
      </c>
    </row>
    <row r="77" spans="1:8" ht="30" customHeight="1">
      <c r="A77" s="22" t="s">
        <v>84</v>
      </c>
      <c r="B77" s="51" t="s">
        <v>71</v>
      </c>
      <c r="C77" s="25">
        <v>200</v>
      </c>
      <c r="D77" s="14" t="s">
        <v>16</v>
      </c>
      <c r="E77" s="14" t="s">
        <v>4</v>
      </c>
      <c r="F77" s="28">
        <v>30</v>
      </c>
      <c r="G77" s="28">
        <v>30</v>
      </c>
      <c r="H77" s="28">
        <v>30</v>
      </c>
    </row>
    <row r="78" spans="1:8" ht="33.75" customHeight="1">
      <c r="A78" s="17" t="s">
        <v>103</v>
      </c>
      <c r="B78" s="50" t="s">
        <v>72</v>
      </c>
      <c r="C78" s="27"/>
      <c r="D78" s="14"/>
      <c r="E78" s="14"/>
      <c r="F78" s="28">
        <f>F79</f>
        <v>20</v>
      </c>
      <c r="G78" s="28">
        <f>G79</f>
        <v>20</v>
      </c>
      <c r="H78" s="28">
        <f>H79</f>
        <v>20</v>
      </c>
    </row>
    <row r="79" spans="1:8" ht="29.25" customHeight="1">
      <c r="A79" s="22" t="s">
        <v>84</v>
      </c>
      <c r="B79" s="51" t="s">
        <v>72</v>
      </c>
      <c r="C79" s="25">
        <v>200</v>
      </c>
      <c r="D79" s="14" t="s">
        <v>73</v>
      </c>
      <c r="E79" s="14" t="s">
        <v>4</v>
      </c>
      <c r="F79" s="28">
        <v>20</v>
      </c>
      <c r="G79" s="28">
        <v>20</v>
      </c>
      <c r="H79" s="28">
        <v>20</v>
      </c>
    </row>
    <row r="80" spans="1:8" ht="56.25" customHeight="1">
      <c r="A80" s="22" t="s">
        <v>163</v>
      </c>
      <c r="B80" s="50" t="s">
        <v>164</v>
      </c>
      <c r="C80" s="25"/>
      <c r="D80" s="14"/>
      <c r="E80" s="14"/>
      <c r="F80" s="28">
        <f>F82+F81</f>
        <v>450</v>
      </c>
      <c r="G80" s="28">
        <f>G82+G81</f>
        <v>450</v>
      </c>
      <c r="H80" s="28">
        <f>H82+H81</f>
        <v>450</v>
      </c>
    </row>
    <row r="81" spans="1:8" ht="29.25" customHeight="1">
      <c r="A81" s="22" t="s">
        <v>84</v>
      </c>
      <c r="B81" s="51" t="s">
        <v>164</v>
      </c>
      <c r="C81" s="25">
        <v>200</v>
      </c>
      <c r="D81" s="14" t="s">
        <v>16</v>
      </c>
      <c r="E81" s="14" t="s">
        <v>4</v>
      </c>
      <c r="F81" s="28">
        <v>350</v>
      </c>
      <c r="G81" s="28">
        <v>350</v>
      </c>
      <c r="H81" s="28">
        <v>350</v>
      </c>
    </row>
    <row r="82" spans="1:8" ht="29.25" customHeight="1">
      <c r="A82" s="19" t="s">
        <v>85</v>
      </c>
      <c r="B82" s="51" t="s">
        <v>164</v>
      </c>
      <c r="C82" s="25">
        <v>800</v>
      </c>
      <c r="D82" s="14" t="s">
        <v>16</v>
      </c>
      <c r="E82" s="14" t="s">
        <v>4</v>
      </c>
      <c r="F82" s="28">
        <v>100</v>
      </c>
      <c r="G82" s="28">
        <v>100</v>
      </c>
      <c r="H82" s="28">
        <v>100</v>
      </c>
    </row>
    <row r="83" spans="1:8" ht="62.25" customHeight="1">
      <c r="A83" s="20" t="s">
        <v>150</v>
      </c>
      <c r="B83" s="49" t="s">
        <v>23</v>
      </c>
      <c r="C83" s="27"/>
      <c r="D83" s="14"/>
      <c r="E83" s="14"/>
      <c r="F83" s="28">
        <f>F84+F87+F90</f>
        <v>250</v>
      </c>
      <c r="G83" s="28">
        <f>G84+G87+G90</f>
        <v>0</v>
      </c>
      <c r="H83" s="28">
        <f>H84+H87+H90</f>
        <v>0</v>
      </c>
    </row>
    <row r="84" spans="1:8" ht="71.25" customHeight="1">
      <c r="A84" s="21" t="s">
        <v>75</v>
      </c>
      <c r="B84" s="43" t="s">
        <v>74</v>
      </c>
      <c r="C84" s="27"/>
      <c r="D84" s="14"/>
      <c r="E84" s="14"/>
      <c r="F84" s="33">
        <f aca="true" t="shared" si="8" ref="F84:H85">F85</f>
        <v>60</v>
      </c>
      <c r="G84" s="33">
        <f t="shared" si="8"/>
        <v>0</v>
      </c>
      <c r="H84" s="33">
        <f t="shared" si="8"/>
        <v>0</v>
      </c>
    </row>
    <row r="85" spans="1:8" ht="33" customHeight="1">
      <c r="A85" s="20" t="s">
        <v>104</v>
      </c>
      <c r="B85" s="43" t="s">
        <v>78</v>
      </c>
      <c r="C85" s="27"/>
      <c r="D85" s="14"/>
      <c r="E85" s="14"/>
      <c r="F85" s="28">
        <f t="shared" si="8"/>
        <v>60</v>
      </c>
      <c r="G85" s="28">
        <f t="shared" si="8"/>
        <v>0</v>
      </c>
      <c r="H85" s="28">
        <f t="shared" si="8"/>
        <v>0</v>
      </c>
    </row>
    <row r="86" spans="1:8" ht="29.25" customHeight="1">
      <c r="A86" s="22" t="s">
        <v>84</v>
      </c>
      <c r="B86" s="44" t="s">
        <v>78</v>
      </c>
      <c r="C86" s="25">
        <v>200</v>
      </c>
      <c r="D86" s="14" t="s">
        <v>10</v>
      </c>
      <c r="E86" s="14" t="s">
        <v>50</v>
      </c>
      <c r="F86" s="28">
        <v>60</v>
      </c>
      <c r="G86" s="28">
        <v>0</v>
      </c>
      <c r="H86" s="28">
        <v>0</v>
      </c>
    </row>
    <row r="87" spans="1:8" ht="76.5" customHeight="1">
      <c r="A87" s="21" t="s">
        <v>76</v>
      </c>
      <c r="B87" s="43" t="s">
        <v>79</v>
      </c>
      <c r="C87" s="27"/>
      <c r="D87" s="14"/>
      <c r="E87" s="14"/>
      <c r="F87" s="33">
        <f aca="true" t="shared" si="9" ref="F87:H88">F88</f>
        <v>100</v>
      </c>
      <c r="G87" s="33">
        <f t="shared" si="9"/>
        <v>0</v>
      </c>
      <c r="H87" s="33">
        <f t="shared" si="9"/>
        <v>0</v>
      </c>
    </row>
    <row r="88" spans="1:8" ht="30" customHeight="1">
      <c r="A88" s="20" t="s">
        <v>105</v>
      </c>
      <c r="B88" s="43" t="s">
        <v>80</v>
      </c>
      <c r="C88" s="27"/>
      <c r="D88" s="14"/>
      <c r="E88" s="14"/>
      <c r="F88" s="28">
        <f t="shared" si="9"/>
        <v>100</v>
      </c>
      <c r="G88" s="28">
        <f t="shared" si="9"/>
        <v>0</v>
      </c>
      <c r="H88" s="28">
        <f t="shared" si="9"/>
        <v>0</v>
      </c>
    </row>
    <row r="89" spans="1:8" ht="33.75" customHeight="1">
      <c r="A89" s="22" t="s">
        <v>84</v>
      </c>
      <c r="B89" s="44" t="s">
        <v>80</v>
      </c>
      <c r="C89" s="25">
        <v>200</v>
      </c>
      <c r="D89" s="14" t="s">
        <v>10</v>
      </c>
      <c r="E89" s="14" t="s">
        <v>50</v>
      </c>
      <c r="F89" s="28">
        <v>100</v>
      </c>
      <c r="G89" s="28">
        <v>0</v>
      </c>
      <c r="H89" s="28">
        <v>0</v>
      </c>
    </row>
    <row r="90" spans="1:8" ht="80.25" customHeight="1">
      <c r="A90" s="21" t="s">
        <v>77</v>
      </c>
      <c r="B90" s="43" t="s">
        <v>81</v>
      </c>
      <c r="C90" s="27"/>
      <c r="D90" s="14"/>
      <c r="E90" s="14"/>
      <c r="F90" s="33">
        <f aca="true" t="shared" si="10" ref="F90:H91">F91</f>
        <v>90</v>
      </c>
      <c r="G90" s="33">
        <f t="shared" si="10"/>
        <v>0</v>
      </c>
      <c r="H90" s="33">
        <f t="shared" si="10"/>
        <v>0</v>
      </c>
    </row>
    <row r="91" spans="1:8" ht="40.5" customHeight="1">
      <c r="A91" s="20" t="s">
        <v>106</v>
      </c>
      <c r="B91" s="43" t="s">
        <v>119</v>
      </c>
      <c r="C91" s="27"/>
      <c r="D91" s="14"/>
      <c r="E91" s="14"/>
      <c r="F91" s="28">
        <f t="shared" si="10"/>
        <v>90</v>
      </c>
      <c r="G91" s="28">
        <f t="shared" si="10"/>
        <v>0</v>
      </c>
      <c r="H91" s="28">
        <f t="shared" si="10"/>
        <v>0</v>
      </c>
    </row>
    <row r="92" spans="1:8" ht="30" customHeight="1">
      <c r="A92" s="22" t="s">
        <v>84</v>
      </c>
      <c r="B92" s="44" t="s">
        <v>119</v>
      </c>
      <c r="C92" s="25">
        <v>200</v>
      </c>
      <c r="D92" s="14" t="s">
        <v>10</v>
      </c>
      <c r="E92" s="14" t="s">
        <v>50</v>
      </c>
      <c r="F92" s="28">
        <v>90</v>
      </c>
      <c r="G92" s="28">
        <v>0</v>
      </c>
      <c r="H92" s="28">
        <v>0</v>
      </c>
    </row>
    <row r="93" spans="1:8" ht="96.75" customHeight="1">
      <c r="A93" s="20" t="s">
        <v>132</v>
      </c>
      <c r="B93" s="43" t="s">
        <v>50</v>
      </c>
      <c r="C93" s="25"/>
      <c r="D93" s="14"/>
      <c r="E93" s="14"/>
      <c r="F93" s="15">
        <f aca="true" t="shared" si="11" ref="F93:H95">F94</f>
        <v>50</v>
      </c>
      <c r="G93" s="15">
        <f t="shared" si="11"/>
        <v>0</v>
      </c>
      <c r="H93" s="15">
        <f t="shared" si="11"/>
        <v>0</v>
      </c>
    </row>
    <row r="94" spans="1:8" ht="45" customHeight="1">
      <c r="A94" s="21" t="s">
        <v>133</v>
      </c>
      <c r="B94" s="43" t="s">
        <v>135</v>
      </c>
      <c r="C94" s="25"/>
      <c r="D94" s="14"/>
      <c r="E94" s="14"/>
      <c r="F94" s="30">
        <f t="shared" si="11"/>
        <v>50</v>
      </c>
      <c r="G94" s="30">
        <f t="shared" si="11"/>
        <v>0</v>
      </c>
      <c r="H94" s="30">
        <f t="shared" si="11"/>
        <v>0</v>
      </c>
    </row>
    <row r="95" spans="1:8" ht="30" customHeight="1">
      <c r="A95" s="20" t="s">
        <v>134</v>
      </c>
      <c r="B95" s="43" t="s">
        <v>136</v>
      </c>
      <c r="C95" s="25"/>
      <c r="D95" s="14"/>
      <c r="E95" s="14"/>
      <c r="F95" s="15">
        <f t="shared" si="11"/>
        <v>50</v>
      </c>
      <c r="G95" s="15">
        <f t="shared" si="11"/>
        <v>0</v>
      </c>
      <c r="H95" s="15">
        <f t="shared" si="11"/>
        <v>0</v>
      </c>
    </row>
    <row r="96" spans="1:8" ht="37.5" customHeight="1">
      <c r="A96" s="22" t="s">
        <v>120</v>
      </c>
      <c r="B96" s="44" t="s">
        <v>136</v>
      </c>
      <c r="C96" s="25">
        <v>200</v>
      </c>
      <c r="D96" s="14" t="s">
        <v>29</v>
      </c>
      <c r="E96" s="14" t="s">
        <v>21</v>
      </c>
      <c r="F96" s="15">
        <v>50</v>
      </c>
      <c r="G96" s="15">
        <v>0</v>
      </c>
      <c r="H96" s="15">
        <v>0</v>
      </c>
    </row>
    <row r="97" spans="1:8" ht="29.25" customHeight="1">
      <c r="A97" s="20" t="s">
        <v>12</v>
      </c>
      <c r="B97" s="43" t="s">
        <v>27</v>
      </c>
      <c r="C97" s="14"/>
      <c r="D97" s="14"/>
      <c r="E97" s="14"/>
      <c r="F97" s="15">
        <f>F98</f>
        <v>7350.1</v>
      </c>
      <c r="G97" s="15">
        <f>G98</f>
        <v>4348</v>
      </c>
      <c r="H97" s="15">
        <f>H98</f>
        <v>4259.099999999999</v>
      </c>
    </row>
    <row r="98" spans="1:8" ht="20.25" customHeight="1">
      <c r="A98" s="20" t="s">
        <v>11</v>
      </c>
      <c r="B98" s="43" t="s">
        <v>13</v>
      </c>
      <c r="C98" s="14"/>
      <c r="D98" s="14"/>
      <c r="E98" s="14"/>
      <c r="F98" s="15">
        <f>F99+F101+F103+F106+F108+F112+F116+F118+F120+F123+F125+F127+F129+F132+F134</f>
        <v>7350.1</v>
      </c>
      <c r="G98" s="15">
        <f>G99+G101+G103+G106+G108+G112+G116+G118+G120+G123+G125+G127+G129+G132+G134</f>
        <v>4348</v>
      </c>
      <c r="H98" s="15">
        <f>H99+H101+H103+H106+H108+H112+H116+H118+H120+H123+H125+H127+H129+H132+H134</f>
        <v>4259.099999999999</v>
      </c>
    </row>
    <row r="99" spans="1:8" ht="31.5" customHeight="1">
      <c r="A99" s="18" t="s">
        <v>107</v>
      </c>
      <c r="B99" s="56" t="s">
        <v>60</v>
      </c>
      <c r="C99" s="27"/>
      <c r="D99" s="29"/>
      <c r="E99" s="29"/>
      <c r="F99" s="28">
        <f>F100</f>
        <v>934</v>
      </c>
      <c r="G99" s="28">
        <f>G100</f>
        <v>934</v>
      </c>
      <c r="H99" s="28">
        <f>H100</f>
        <v>934</v>
      </c>
    </row>
    <row r="100" spans="1:8" ht="81" customHeight="1">
      <c r="A100" s="22" t="s">
        <v>88</v>
      </c>
      <c r="B100" s="57" t="s">
        <v>60</v>
      </c>
      <c r="C100" s="25" t="s">
        <v>1</v>
      </c>
      <c r="D100" s="29" t="s">
        <v>4</v>
      </c>
      <c r="E100" s="29" t="s">
        <v>10</v>
      </c>
      <c r="F100" s="28">
        <v>934</v>
      </c>
      <c r="G100" s="28">
        <v>934</v>
      </c>
      <c r="H100" s="28">
        <v>934</v>
      </c>
    </row>
    <row r="101" spans="1:8" ht="27" customHeight="1">
      <c r="A101" s="18" t="s">
        <v>108</v>
      </c>
      <c r="B101" s="56" t="s">
        <v>14</v>
      </c>
      <c r="C101" s="27"/>
      <c r="D101" s="29"/>
      <c r="E101" s="29"/>
      <c r="F101" s="28">
        <f>F102</f>
        <v>538</v>
      </c>
      <c r="G101" s="28">
        <f>G102</f>
        <v>538</v>
      </c>
      <c r="H101" s="28">
        <f>H102</f>
        <v>538</v>
      </c>
    </row>
    <row r="102" spans="1:8" ht="83.25" customHeight="1">
      <c r="A102" s="22" t="s">
        <v>88</v>
      </c>
      <c r="B102" s="57" t="s">
        <v>14</v>
      </c>
      <c r="C102" s="25">
        <v>100</v>
      </c>
      <c r="D102" s="29" t="s">
        <v>4</v>
      </c>
      <c r="E102" s="29" t="s">
        <v>10</v>
      </c>
      <c r="F102" s="28">
        <v>538</v>
      </c>
      <c r="G102" s="28">
        <v>538</v>
      </c>
      <c r="H102" s="28">
        <v>538</v>
      </c>
    </row>
    <row r="103" spans="1:8" ht="31.5" customHeight="1">
      <c r="A103" s="18" t="s">
        <v>109</v>
      </c>
      <c r="B103" s="56" t="s">
        <v>15</v>
      </c>
      <c r="C103" s="27"/>
      <c r="D103" s="29"/>
      <c r="E103" s="29"/>
      <c r="F103" s="28">
        <f>F104+F105</f>
        <v>111.4</v>
      </c>
      <c r="G103" s="28">
        <f>G104+G105</f>
        <v>78</v>
      </c>
      <c r="H103" s="28">
        <f>H104+H105</f>
        <v>78</v>
      </c>
    </row>
    <row r="104" spans="1:8" ht="35.25" customHeight="1">
      <c r="A104" s="22" t="s">
        <v>84</v>
      </c>
      <c r="B104" s="57" t="s">
        <v>15</v>
      </c>
      <c r="C104" s="25">
        <v>200</v>
      </c>
      <c r="D104" s="29" t="s">
        <v>4</v>
      </c>
      <c r="E104" s="29" t="s">
        <v>10</v>
      </c>
      <c r="F104" s="28">
        <v>78</v>
      </c>
      <c r="G104" s="28">
        <v>78</v>
      </c>
      <c r="H104" s="28">
        <v>78</v>
      </c>
    </row>
    <row r="105" spans="1:8" ht="19.5" customHeight="1">
      <c r="A105" s="22" t="s">
        <v>110</v>
      </c>
      <c r="B105" s="57" t="s">
        <v>15</v>
      </c>
      <c r="C105" s="25">
        <v>500</v>
      </c>
      <c r="D105" s="29" t="s">
        <v>18</v>
      </c>
      <c r="E105" s="29" t="s">
        <v>17</v>
      </c>
      <c r="F105" s="28">
        <v>33.4</v>
      </c>
      <c r="G105" s="28">
        <v>0</v>
      </c>
      <c r="H105" s="28">
        <v>0</v>
      </c>
    </row>
    <row r="106" spans="1:8" ht="35.25" customHeight="1">
      <c r="A106" s="18" t="s">
        <v>111</v>
      </c>
      <c r="B106" s="50" t="s">
        <v>61</v>
      </c>
      <c r="C106" s="27"/>
      <c r="D106" s="29"/>
      <c r="E106" s="29"/>
      <c r="F106" s="28">
        <f>F107</f>
        <v>20</v>
      </c>
      <c r="G106" s="28">
        <f>G107</f>
        <v>20</v>
      </c>
      <c r="H106" s="28">
        <f>H107</f>
        <v>20</v>
      </c>
    </row>
    <row r="107" spans="1:8" ht="21" customHeight="1">
      <c r="A107" s="22" t="s">
        <v>85</v>
      </c>
      <c r="B107" s="51" t="s">
        <v>61</v>
      </c>
      <c r="C107" s="25">
        <v>800</v>
      </c>
      <c r="D107" s="29" t="s">
        <v>4</v>
      </c>
      <c r="E107" s="29" t="s">
        <v>16</v>
      </c>
      <c r="F107" s="28">
        <v>20</v>
      </c>
      <c r="G107" s="28">
        <v>20</v>
      </c>
      <c r="H107" s="28">
        <v>20</v>
      </c>
    </row>
    <row r="108" spans="1:8" ht="30.75" customHeight="1">
      <c r="A108" s="20" t="s">
        <v>112</v>
      </c>
      <c r="B108" s="56" t="s">
        <v>19</v>
      </c>
      <c r="C108" s="27"/>
      <c r="D108" s="29"/>
      <c r="E108" s="29"/>
      <c r="F108" s="34">
        <f>F109+F110+F111</f>
        <v>2061.1</v>
      </c>
      <c r="G108" s="34">
        <f>G109+G110+G111</f>
        <v>1967.9</v>
      </c>
      <c r="H108" s="34">
        <f>H109+H110+H111</f>
        <v>1927.9</v>
      </c>
    </row>
    <row r="109" spans="1:8" ht="78" customHeight="1">
      <c r="A109" s="22" t="s">
        <v>88</v>
      </c>
      <c r="B109" s="57" t="s">
        <v>19</v>
      </c>
      <c r="C109" s="25">
        <v>100</v>
      </c>
      <c r="D109" s="29" t="s">
        <v>4</v>
      </c>
      <c r="E109" s="29" t="s">
        <v>17</v>
      </c>
      <c r="F109" s="34">
        <v>1909</v>
      </c>
      <c r="G109" s="34">
        <v>1909</v>
      </c>
      <c r="H109" s="34">
        <v>1909</v>
      </c>
    </row>
    <row r="110" spans="1:8" ht="26.25" customHeight="1">
      <c r="A110" s="22" t="s">
        <v>84</v>
      </c>
      <c r="B110" s="57" t="s">
        <v>19</v>
      </c>
      <c r="C110" s="25">
        <v>200</v>
      </c>
      <c r="D110" s="29" t="s">
        <v>4</v>
      </c>
      <c r="E110" s="29" t="s">
        <v>17</v>
      </c>
      <c r="F110" s="28">
        <v>122.1</v>
      </c>
      <c r="G110" s="28">
        <v>58.9</v>
      </c>
      <c r="H110" s="28">
        <v>18.9</v>
      </c>
    </row>
    <row r="111" spans="1:8" ht="19.5" customHeight="1">
      <c r="A111" s="22" t="s">
        <v>85</v>
      </c>
      <c r="B111" s="57" t="s">
        <v>19</v>
      </c>
      <c r="C111" s="25">
        <v>800</v>
      </c>
      <c r="D111" s="29" t="s">
        <v>4</v>
      </c>
      <c r="E111" s="29" t="s">
        <v>17</v>
      </c>
      <c r="F111" s="28">
        <v>30</v>
      </c>
      <c r="G111" s="28">
        <v>0</v>
      </c>
      <c r="H111" s="28">
        <v>0</v>
      </c>
    </row>
    <row r="112" spans="1:8" ht="32.25" customHeight="1">
      <c r="A112" s="20" t="s">
        <v>129</v>
      </c>
      <c r="B112" s="56" t="s">
        <v>128</v>
      </c>
      <c r="C112" s="27"/>
      <c r="D112" s="29"/>
      <c r="E112" s="29"/>
      <c r="F112" s="28">
        <f>F113+F114+F115</f>
        <v>650</v>
      </c>
      <c r="G112" s="28">
        <f>G113+G114+G115</f>
        <v>399</v>
      </c>
      <c r="H112" s="28">
        <f>H113+H114+H115</f>
        <v>362</v>
      </c>
    </row>
    <row r="113" spans="1:8" ht="88.5" customHeight="1">
      <c r="A113" s="22" t="s">
        <v>88</v>
      </c>
      <c r="B113" s="57" t="s">
        <v>128</v>
      </c>
      <c r="C113" s="25">
        <v>100</v>
      </c>
      <c r="D113" s="29" t="s">
        <v>4</v>
      </c>
      <c r="E113" s="29" t="s">
        <v>17</v>
      </c>
      <c r="F113" s="28">
        <v>352</v>
      </c>
      <c r="G113" s="28">
        <v>352</v>
      </c>
      <c r="H113" s="28">
        <v>352</v>
      </c>
    </row>
    <row r="114" spans="1:8" ht="46.5" customHeight="1">
      <c r="A114" s="22" t="s">
        <v>84</v>
      </c>
      <c r="B114" s="57" t="s">
        <v>128</v>
      </c>
      <c r="C114" s="25">
        <v>200</v>
      </c>
      <c r="D114" s="29" t="s">
        <v>4</v>
      </c>
      <c r="E114" s="29" t="s">
        <v>17</v>
      </c>
      <c r="F114" s="28">
        <v>288</v>
      </c>
      <c r="G114" s="28">
        <v>47</v>
      </c>
      <c r="H114" s="28">
        <v>10</v>
      </c>
    </row>
    <row r="115" spans="1:8" ht="24.75" customHeight="1">
      <c r="A115" s="22" t="s">
        <v>85</v>
      </c>
      <c r="B115" s="57" t="s">
        <v>128</v>
      </c>
      <c r="C115" s="25">
        <v>800</v>
      </c>
      <c r="D115" s="29" t="s">
        <v>4</v>
      </c>
      <c r="E115" s="29" t="s">
        <v>17</v>
      </c>
      <c r="F115" s="28">
        <v>10</v>
      </c>
      <c r="G115" s="28">
        <v>0</v>
      </c>
      <c r="H115" s="28">
        <v>0</v>
      </c>
    </row>
    <row r="116" spans="1:8" ht="44.25" customHeight="1">
      <c r="A116" s="48" t="s">
        <v>126</v>
      </c>
      <c r="B116" s="56" t="s">
        <v>67</v>
      </c>
      <c r="C116" s="27"/>
      <c r="D116" s="29"/>
      <c r="E116" s="29"/>
      <c r="F116" s="28">
        <f>F117</f>
        <v>3</v>
      </c>
      <c r="G116" s="28">
        <f>G117</f>
        <v>3</v>
      </c>
      <c r="H116" s="28">
        <f>H117</f>
        <v>3</v>
      </c>
    </row>
    <row r="117" spans="1:8" ht="19.5" customHeight="1">
      <c r="A117" s="22" t="s">
        <v>85</v>
      </c>
      <c r="B117" s="57" t="s">
        <v>67</v>
      </c>
      <c r="C117" s="25">
        <v>800</v>
      </c>
      <c r="D117" s="29" t="s">
        <v>4</v>
      </c>
      <c r="E117" s="29" t="s">
        <v>17</v>
      </c>
      <c r="F117" s="28">
        <v>3</v>
      </c>
      <c r="G117" s="28">
        <v>3</v>
      </c>
      <c r="H117" s="28">
        <v>3</v>
      </c>
    </row>
    <row r="118" spans="1:8" ht="54.75" customHeight="1">
      <c r="A118" s="20" t="s">
        <v>113</v>
      </c>
      <c r="B118" s="40" t="s">
        <v>118</v>
      </c>
      <c r="C118" s="31"/>
      <c r="D118" s="14"/>
      <c r="E118" s="14"/>
      <c r="F118" s="15">
        <f>F119</f>
        <v>60</v>
      </c>
      <c r="G118" s="15">
        <f>G119</f>
        <v>10</v>
      </c>
      <c r="H118" s="15">
        <f>H119</f>
        <v>10</v>
      </c>
    </row>
    <row r="119" spans="1:8" ht="30" customHeight="1">
      <c r="A119" s="22" t="s">
        <v>84</v>
      </c>
      <c r="B119" s="41" t="s">
        <v>118</v>
      </c>
      <c r="C119" s="16">
        <v>200</v>
      </c>
      <c r="D119" s="14" t="s">
        <v>4</v>
      </c>
      <c r="E119" s="14" t="s">
        <v>17</v>
      </c>
      <c r="F119" s="15">
        <v>60</v>
      </c>
      <c r="G119" s="15">
        <v>10</v>
      </c>
      <c r="H119" s="15">
        <v>10</v>
      </c>
    </row>
    <row r="120" spans="1:8" ht="45" customHeight="1">
      <c r="A120" s="24" t="s">
        <v>114</v>
      </c>
      <c r="B120" s="40" t="s">
        <v>22</v>
      </c>
      <c r="C120" s="31"/>
      <c r="D120" s="14"/>
      <c r="E120" s="14"/>
      <c r="F120" s="15">
        <f>F121+F122</f>
        <v>239.6</v>
      </c>
      <c r="G120" s="15">
        <f>G121+G122</f>
        <v>247.2</v>
      </c>
      <c r="H120" s="15">
        <f>H121+H122</f>
        <v>255.3</v>
      </c>
    </row>
    <row r="121" spans="1:8" ht="78.75" customHeight="1">
      <c r="A121" s="20" t="s">
        <v>88</v>
      </c>
      <c r="B121" s="41" t="s">
        <v>22</v>
      </c>
      <c r="C121" s="16">
        <v>100</v>
      </c>
      <c r="D121" s="14" t="s">
        <v>20</v>
      </c>
      <c r="E121" s="14" t="s">
        <v>21</v>
      </c>
      <c r="F121" s="15">
        <v>217</v>
      </c>
      <c r="G121" s="15">
        <v>217</v>
      </c>
      <c r="H121" s="15">
        <v>217</v>
      </c>
    </row>
    <row r="122" spans="1:8" ht="29.25" customHeight="1">
      <c r="A122" s="22" t="s">
        <v>84</v>
      </c>
      <c r="B122" s="41" t="s">
        <v>22</v>
      </c>
      <c r="C122" s="16" t="s">
        <v>0</v>
      </c>
      <c r="D122" s="14" t="s">
        <v>20</v>
      </c>
      <c r="E122" s="14" t="s">
        <v>21</v>
      </c>
      <c r="F122" s="15">
        <v>22.6</v>
      </c>
      <c r="G122" s="15">
        <v>30.2</v>
      </c>
      <c r="H122" s="15">
        <v>38.3</v>
      </c>
    </row>
    <row r="123" spans="1:8" ht="57" customHeight="1">
      <c r="A123" s="20" t="s">
        <v>142</v>
      </c>
      <c r="B123" s="43" t="s">
        <v>165</v>
      </c>
      <c r="C123" s="16"/>
      <c r="D123" s="14"/>
      <c r="E123" s="14"/>
      <c r="F123" s="15">
        <f>F124</f>
        <v>336</v>
      </c>
      <c r="G123" s="15">
        <f>G124</f>
        <v>0</v>
      </c>
      <c r="H123" s="15">
        <f>H124</f>
        <v>0</v>
      </c>
    </row>
    <row r="124" spans="1:8" ht="29.25" customHeight="1">
      <c r="A124" s="22" t="s">
        <v>84</v>
      </c>
      <c r="B124" s="44" t="s">
        <v>165</v>
      </c>
      <c r="C124" s="16">
        <v>200</v>
      </c>
      <c r="D124" s="14" t="s">
        <v>21</v>
      </c>
      <c r="E124" s="14" t="s">
        <v>50</v>
      </c>
      <c r="F124" s="15">
        <v>336</v>
      </c>
      <c r="G124" s="15">
        <v>0</v>
      </c>
      <c r="H124" s="15">
        <v>0</v>
      </c>
    </row>
    <row r="125" spans="1:8" ht="43.5" customHeight="1">
      <c r="A125" s="20" t="s">
        <v>115</v>
      </c>
      <c r="B125" s="43" t="s">
        <v>28</v>
      </c>
      <c r="C125" s="31"/>
      <c r="D125" s="14"/>
      <c r="E125" s="14"/>
      <c r="F125" s="15">
        <f>F126</f>
        <v>2146.1</v>
      </c>
      <c r="G125" s="15">
        <f>G126</f>
        <v>0</v>
      </c>
      <c r="H125" s="15">
        <f>H126</f>
        <v>0</v>
      </c>
    </row>
    <row r="126" spans="1:8" ht="29.25" customHeight="1">
      <c r="A126" s="22" t="s">
        <v>84</v>
      </c>
      <c r="B126" s="44" t="s">
        <v>28</v>
      </c>
      <c r="C126" s="16">
        <v>200</v>
      </c>
      <c r="D126" s="14" t="s">
        <v>10</v>
      </c>
      <c r="E126" s="14" t="s">
        <v>23</v>
      </c>
      <c r="F126" s="15">
        <v>2146.1</v>
      </c>
      <c r="G126" s="15">
        <v>0</v>
      </c>
      <c r="H126" s="15">
        <v>0</v>
      </c>
    </row>
    <row r="127" spans="1:8" ht="48.75" customHeight="1">
      <c r="A127" s="18" t="s">
        <v>166</v>
      </c>
      <c r="B127" s="58" t="s">
        <v>167</v>
      </c>
      <c r="C127" s="16"/>
      <c r="D127" s="14"/>
      <c r="E127" s="14"/>
      <c r="F127" s="15">
        <f>F128</f>
        <v>100</v>
      </c>
      <c r="G127" s="15">
        <f>G128</f>
        <v>0</v>
      </c>
      <c r="H127" s="15">
        <f>H128</f>
        <v>0</v>
      </c>
    </row>
    <row r="128" spans="1:8" ht="42" customHeight="1">
      <c r="A128" s="22" t="s">
        <v>120</v>
      </c>
      <c r="B128" s="59" t="s">
        <v>167</v>
      </c>
      <c r="C128" s="16">
        <v>200</v>
      </c>
      <c r="D128" s="14" t="s">
        <v>10</v>
      </c>
      <c r="E128" s="14" t="s">
        <v>125</v>
      </c>
      <c r="F128" s="15">
        <v>100</v>
      </c>
      <c r="G128" s="15">
        <v>0</v>
      </c>
      <c r="H128" s="15">
        <v>0</v>
      </c>
    </row>
    <row r="129" spans="1:8" ht="19.5" customHeight="1">
      <c r="A129" s="20" t="s">
        <v>116</v>
      </c>
      <c r="B129" s="43" t="s">
        <v>30</v>
      </c>
      <c r="C129" s="31"/>
      <c r="D129" s="14"/>
      <c r="E129" s="14"/>
      <c r="F129" s="15">
        <f>F130+F131</f>
        <v>67</v>
      </c>
      <c r="G129" s="15">
        <f>G130+G131</f>
        <v>67</v>
      </c>
      <c r="H129" s="15">
        <f>H130+H131</f>
        <v>47</v>
      </c>
    </row>
    <row r="130" spans="1:8" ht="27" customHeight="1">
      <c r="A130" s="22" t="s">
        <v>84</v>
      </c>
      <c r="B130" s="44" t="s">
        <v>30</v>
      </c>
      <c r="C130" s="16">
        <v>200</v>
      </c>
      <c r="D130" s="14" t="s">
        <v>29</v>
      </c>
      <c r="E130" s="14" t="s">
        <v>4</v>
      </c>
      <c r="F130" s="15">
        <v>37</v>
      </c>
      <c r="G130" s="15">
        <v>37</v>
      </c>
      <c r="H130" s="15">
        <v>37</v>
      </c>
    </row>
    <row r="131" spans="1:8" ht="17.25" customHeight="1">
      <c r="A131" s="22" t="s">
        <v>85</v>
      </c>
      <c r="B131" s="44" t="s">
        <v>30</v>
      </c>
      <c r="C131" s="16">
        <v>800</v>
      </c>
      <c r="D131" s="14" t="s">
        <v>29</v>
      </c>
      <c r="E131" s="14" t="s">
        <v>4</v>
      </c>
      <c r="F131" s="15">
        <v>30</v>
      </c>
      <c r="G131" s="15">
        <v>30</v>
      </c>
      <c r="H131" s="15">
        <v>10</v>
      </c>
    </row>
    <row r="132" spans="1:8" ht="17.25" customHeight="1">
      <c r="A132" s="20" t="s">
        <v>117</v>
      </c>
      <c r="B132" s="43" t="s">
        <v>57</v>
      </c>
      <c r="C132" s="31"/>
      <c r="D132" s="14"/>
      <c r="E132" s="14"/>
      <c r="F132" s="15">
        <f>F133</f>
        <v>33</v>
      </c>
      <c r="G132" s="15">
        <f>G133</f>
        <v>33</v>
      </c>
      <c r="H132" s="15">
        <f>H133</f>
        <v>33</v>
      </c>
    </row>
    <row r="133" spans="1:8" ht="36" customHeight="1">
      <c r="A133" s="22" t="s">
        <v>84</v>
      </c>
      <c r="B133" s="44" t="s">
        <v>57</v>
      </c>
      <c r="C133" s="16" t="s">
        <v>0</v>
      </c>
      <c r="D133" s="14" t="s">
        <v>29</v>
      </c>
      <c r="E133" s="14" t="s">
        <v>4</v>
      </c>
      <c r="F133" s="15">
        <v>33</v>
      </c>
      <c r="G133" s="15">
        <v>33</v>
      </c>
      <c r="H133" s="15">
        <v>33</v>
      </c>
    </row>
    <row r="134" spans="1:8" ht="143.25" customHeight="1">
      <c r="A134" s="24" t="s">
        <v>141</v>
      </c>
      <c r="B134" s="40" t="s">
        <v>147</v>
      </c>
      <c r="C134" s="31"/>
      <c r="D134" s="14"/>
      <c r="E134" s="14"/>
      <c r="F134" s="15">
        <f>F135</f>
        <v>50.9</v>
      </c>
      <c r="G134" s="15">
        <f>G135</f>
        <v>50.9</v>
      </c>
      <c r="H134" s="15">
        <f>H135</f>
        <v>50.9</v>
      </c>
    </row>
    <row r="135" spans="1:8" ht="81" customHeight="1">
      <c r="A135" s="47" t="s">
        <v>88</v>
      </c>
      <c r="B135" s="41" t="s">
        <v>147</v>
      </c>
      <c r="C135" s="16">
        <v>100</v>
      </c>
      <c r="D135" s="14" t="s">
        <v>39</v>
      </c>
      <c r="E135" s="14" t="s">
        <v>4</v>
      </c>
      <c r="F135" s="15">
        <v>50.9</v>
      </c>
      <c r="G135" s="15">
        <v>50.9</v>
      </c>
      <c r="H135" s="15">
        <v>50.9</v>
      </c>
    </row>
    <row r="136" spans="1:8" ht="28.5" customHeight="1">
      <c r="A136" s="35" t="s">
        <v>127</v>
      </c>
      <c r="B136" s="36"/>
      <c r="C136" s="36"/>
      <c r="D136" s="37"/>
      <c r="E136" s="36"/>
      <c r="F136" s="42">
        <f>F11</f>
        <v>15044.1</v>
      </c>
      <c r="G136" s="42">
        <f>G11</f>
        <v>11592</v>
      </c>
      <c r="H136" s="42">
        <f>H11</f>
        <v>11353.099999999999</v>
      </c>
    </row>
  </sheetData>
  <sheetProtection/>
  <mergeCells count="13">
    <mergeCell ref="D1:H1"/>
    <mergeCell ref="A6:H6"/>
    <mergeCell ref="D4:H4"/>
    <mergeCell ref="D3:H3"/>
    <mergeCell ref="D2:H2"/>
    <mergeCell ref="G8:G9"/>
    <mergeCell ref="E8:E9"/>
    <mergeCell ref="A8:A9"/>
    <mergeCell ref="H8:H9"/>
    <mergeCell ref="B8:B9"/>
    <mergeCell ref="C8:C9"/>
    <mergeCell ref="D8:D9"/>
    <mergeCell ref="F8:F9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2021-12-27T08:00:20Z</cp:lastPrinted>
  <dcterms:created xsi:type="dcterms:W3CDTF">2013-10-31T12:43:50Z</dcterms:created>
  <dcterms:modified xsi:type="dcterms:W3CDTF">2021-12-27T08:00:52Z</dcterms:modified>
  <cp:category/>
  <cp:version/>
  <cp:contentType/>
  <cp:contentStatus/>
</cp:coreProperties>
</file>