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95" windowWidth="10005" windowHeight="9045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'Лист1'!$A$1:$G$173</definedName>
  </definedNames>
  <calcPr fullCalcOnLoad="1"/>
</workbook>
</file>

<file path=xl/sharedStrings.xml><?xml version="1.0" encoding="utf-8"?>
<sst xmlns="http://schemas.openxmlformats.org/spreadsheetml/2006/main" count="629" uniqueCount="189">
  <si>
    <t>Всего расходов:</t>
  </si>
  <si>
    <t>200</t>
  </si>
  <si>
    <t>к   решению Совета</t>
  </si>
  <si>
    <t>наименование</t>
  </si>
  <si>
    <t>01</t>
  </si>
  <si>
    <t>РЗ</t>
  </si>
  <si>
    <t>ПР</t>
  </si>
  <si>
    <t>ЦСР</t>
  </si>
  <si>
    <t>ВР</t>
  </si>
  <si>
    <t>Вед</t>
  </si>
  <si>
    <t>04</t>
  </si>
  <si>
    <t>99 9 00 00110</t>
  </si>
  <si>
    <t>99 9 00 00190</t>
  </si>
  <si>
    <t>11</t>
  </si>
  <si>
    <t>13</t>
  </si>
  <si>
    <t xml:space="preserve">01 </t>
  </si>
  <si>
    <t>99 9 00 00590</t>
  </si>
  <si>
    <t>02</t>
  </si>
  <si>
    <t>03</t>
  </si>
  <si>
    <t>99 9 00 51180</t>
  </si>
  <si>
    <t>09</t>
  </si>
  <si>
    <t>03 0 01 2П190</t>
  </si>
  <si>
    <t>99 9 00 21660</t>
  </si>
  <si>
    <t>05</t>
  </si>
  <si>
    <t>99 9 00 21310</t>
  </si>
  <si>
    <t>05 0 01 21330</t>
  </si>
  <si>
    <t>05 0 02 21340</t>
  </si>
  <si>
    <t>05 0 03 21350</t>
  </si>
  <si>
    <t>08</t>
  </si>
  <si>
    <t>04 2 01 ЦБ590</t>
  </si>
  <si>
    <t>10</t>
  </si>
  <si>
    <t>06 0 01 10950</t>
  </si>
  <si>
    <t xml:space="preserve">народных депутатов </t>
  </si>
  <si>
    <t>99 9 00 09601</t>
  </si>
  <si>
    <t>99 9 00 ГА110</t>
  </si>
  <si>
    <t>99  9 00 ИИ410</t>
  </si>
  <si>
    <t>99 9 00 20600</t>
  </si>
  <si>
    <t>04 1 01 Д0590</t>
  </si>
  <si>
    <t>04 1 05 2Д050</t>
  </si>
  <si>
    <t>04 1 04 2Д040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</si>
  <si>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</si>
  <si>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04 1 01 S0390</t>
  </si>
  <si>
    <t>08 0 01 2Ф190</t>
  </si>
  <si>
    <t>08 0 01 2Ф200</t>
  </si>
  <si>
    <t>09 0 01 21200</t>
  </si>
  <si>
    <t>09 0 02 21210</t>
  </si>
  <si>
    <t>05 0 03 21360</t>
  </si>
  <si>
    <t>05 0 03 21370</t>
  </si>
  <si>
    <t>Расходы на выплаты по оплате труда работников органов местного самоуправления</t>
  </si>
  <si>
    <t>Закупка товаров, работ и услуг для обеспечения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</si>
  <si>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</si>
  <si>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выплаты по оплате труда главы администрации муниципального образования </t>
  </si>
  <si>
    <t>Расходы на обеспечение функций органов местного самоуправления</t>
  </si>
  <si>
    <t>Иные бюджетные ассигнования</t>
  </si>
  <si>
    <t>Межбюджетные трансферты</t>
  </si>
  <si>
    <t xml:space="preserve">Расходы на обеспечение деятельности (оказание услуг) муниципальных учреждений 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</si>
  <si>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</t>
  </si>
  <si>
    <t xml:space="preserve">Устройство защитных противопожарных полос </t>
  </si>
  <si>
    <t xml:space="preserve">Расходы на зимнее содержание и текущий ремонт действующей сети автомобильных дорог общего пользования </t>
  </si>
  <si>
    <t xml:space="preserve">Расходы на обеспечение функционирования услуг  связи и Интернета </t>
  </si>
  <si>
    <t>Расходы на обновление и содержание средств вычислительной техники</t>
  </si>
  <si>
    <t>Расходы на приобретение лицензионного общесистемного и антивирусного программного обеспечения</t>
  </si>
  <si>
    <t xml:space="preserve">Мероприятия в области жилищного хозяйства </t>
  </si>
  <si>
    <t xml:space="preserve">Обеспечение мероприятий по капитальному ремонту многоквартирных домов </t>
  </si>
  <si>
    <t xml:space="preserve">Расходы на укрепление материально-технической базы  спорта </t>
  </si>
  <si>
    <t>Расходы на проведение  физкультурно-массовых и спортивных мероприятий</t>
  </si>
  <si>
    <t>Пенсии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</si>
  <si>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</si>
  <si>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</si>
  <si>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</si>
  <si>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Организационное обеспечение подготовки и проведения праздничных мероприятий</t>
  </si>
  <si>
    <t>Проведение мероприятий, направленных на обеспечение пожарной безопасности и охраны труда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</si>
  <si>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</si>
  <si>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</si>
  <si>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 xml:space="preserve">Улучшение санитарного состояния территории муниципального образования </t>
  </si>
  <si>
    <t xml:space="preserve">Содержание в надлежащем порядке объектов благоустройства муниципального образования </t>
  </si>
  <si>
    <t>Содержание в надлежащем состоянии мест захоронения</t>
  </si>
  <si>
    <t>Расходы на уличное освещение</t>
  </si>
  <si>
    <t>09 0 03 21220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</si>
  <si>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</si>
  <si>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</si>
  <si>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</si>
  <si>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99 9</t>
  </si>
  <si>
    <t>ОБЩЕГОСУДАРСТВЕННЫЕ ВОПРОСЫ</t>
  </si>
  <si>
    <t>Выполнение других обязательств государства (членский взнос в ассоциацию муниципальных образований)</t>
  </si>
  <si>
    <t>Другие общегосударственные вопросы</t>
  </si>
  <si>
    <t xml:space="preserve">  Мобилизационная и вневойсковая подготовка</t>
  </si>
  <si>
    <t>НАЦИОНАЛЬНАЯ ОБОРОНА</t>
  </si>
  <si>
    <t>703</t>
  </si>
  <si>
    <t xml:space="preserve">  НАЦИОНАЛЬНАЯ БЕЗОПАСНОСТЬ И ПРАВООХРАНИТЕЛЬНАЯ ДЕЯТЕЛЬНОСТЬ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</si>
  <si>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</si>
  <si>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>03 0 01</t>
  </si>
  <si>
    <t xml:space="preserve">03 </t>
  </si>
  <si>
    <t>99</t>
  </si>
  <si>
    <t>Дорожное хозяйство (дорожные фонды)</t>
  </si>
  <si>
    <t>НАЦИОНАЛЬНАЯ ЭКОНОМИКА</t>
  </si>
  <si>
    <t>Связь и информатика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</si>
  <si>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</si>
  <si>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</si>
  <si>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</si>
  <si>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</si>
  <si>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</si>
  <si>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09 0 03</t>
  </si>
  <si>
    <t>08 0 01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</si>
  <si>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</si>
  <si>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ФИЗИЧЕСКАЯ КУЛЬТУРА И СПОРТ</t>
  </si>
  <si>
    <t>Физическая культура</t>
  </si>
  <si>
    <t>06 0 01</t>
  </si>
  <si>
    <t>06</t>
  </si>
  <si>
    <t>Основное мероприятие "Пенсионное обеспечение отдельных категорий граждан"</t>
  </si>
  <si>
    <t>СОЦИАЛЬНАЯ ПОЛИТИКА</t>
  </si>
  <si>
    <t>Пенсионное обеспечение</t>
  </si>
  <si>
    <t xml:space="preserve">  Другие вопросы в области культуры, кинематографии</t>
  </si>
  <si>
    <t xml:space="preserve">08 </t>
  </si>
  <si>
    <t>04 2</t>
  </si>
  <si>
    <t>04 2 01</t>
  </si>
  <si>
    <t>ЖИЛИЩНО-КОММУНАЛЬНОЕ ХОЗЯЙСТВО</t>
  </si>
  <si>
    <t>Жилищное хозяйство</t>
  </si>
  <si>
    <t>05 0 01</t>
  </si>
  <si>
    <t xml:space="preserve">  Благоустройство</t>
  </si>
  <si>
    <t>05 0 02</t>
  </si>
  <si>
    <t xml:space="preserve">05 </t>
  </si>
  <si>
    <t>05 0 03</t>
  </si>
  <si>
    <t>Основное мероприятие" Благоустройство территорий населенных пунктов сельского поселения"</t>
  </si>
  <si>
    <t>Основное мероприятие "Благоустройство и содержание кладбищ"</t>
  </si>
  <si>
    <t>Основное мероприятие "Модернизация систем уличного наружного освещения муниципального образования"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</si>
  <si>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</si>
  <si>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</si>
  <si>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>04 1</t>
  </si>
  <si>
    <t>КУЛЬТУРА , КИНЕМАТОГРАФИЯ</t>
  </si>
  <si>
    <t>Культура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</si>
  <si>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</si>
  <si>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</si>
  <si>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</si>
  <si>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</si>
  <si>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Основное мероприятие"Приобретение на первичном рынке у застройщиков  или у лиц, не являющихся застройщиками домов, жилых помещений для расселения граждан из аварийных домов"</t>
  </si>
  <si>
    <t>Капитальные вложения в объекты государственной (муниципальной ) собственности</t>
  </si>
  <si>
    <t>07</t>
  </si>
  <si>
    <t>07 0 01</t>
  </si>
  <si>
    <t>07 0 01 S9702</t>
  </si>
  <si>
    <t>Обеспечение проживющих в аварийном жилищном фонде граждан жилыми помещениями</t>
  </si>
  <si>
    <t>Муниципальная программа «Обеспечение устойчивого сокращения непригодного для проживания жилищного фонда муниципального образования поселок Красное Эхо (сельское поселение) Гусь-Хрустального района Владимирской области»</t>
  </si>
  <si>
    <t>07 0 01 09702</t>
  </si>
  <si>
    <t>99 9 00 00591</t>
  </si>
  <si>
    <t>Обеспечение деятельности учреждений по хозяйственному обслуживанию</t>
  </si>
  <si>
    <t>99 9 00 21590</t>
  </si>
  <si>
    <t>Приложение 2</t>
  </si>
  <si>
    <t xml:space="preserve">Расходы по исполнительным листам и судебным производствам </t>
  </si>
  <si>
    <t>Расходы по содержанию и обслуживанию комплексной системы экстренного оповещения населения и системы ТАСЦО в муниципальном образовании</t>
  </si>
  <si>
    <t>99 9 00 8Ч490</t>
  </si>
  <si>
    <t>Обеспечение проживающих в аварийном жилищном фонде граждан жилыми помещениями</t>
  </si>
  <si>
    <t>Обследование состояния зеленых насаждений, вырубка сухостойных и аварийно-опасных деревьев и кустарников, санитарная обрезка</t>
  </si>
  <si>
    <t>Ремонт существующих и обустройство новых контейнерных площадок на территории муниципальных образований</t>
  </si>
  <si>
    <t>99 9 0082410</t>
  </si>
  <si>
    <t>Муниципальная программа  «Энергосбережение и повышение энергетической эффективности муниципального образования поселок Красное Эхо (сельское поселение) Гусь-Хрустального района  Владимирской области на 2019 - 2022 годы»</t>
  </si>
  <si>
    <t>Основное мероприятие "Мероприятия по установке приборов и систем учета ТЭР"</t>
  </si>
  <si>
    <t>10 0 01</t>
  </si>
  <si>
    <t>Приобретение и установка счетчиков уличного освещения</t>
  </si>
  <si>
    <t>10 0 01 20110</t>
  </si>
  <si>
    <t>Основное мероприятие " Мероприятия, направленные на снижение потребления электрической энергии"</t>
  </si>
  <si>
    <t>10 0 02</t>
  </si>
  <si>
    <t xml:space="preserve">Замена устаревших светильников на новые энергоэффективные, монтаж самонесущих изолированных проводов  </t>
  </si>
  <si>
    <t>10 0 02 20130</t>
  </si>
  <si>
    <t>08 0 01 2Ф210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</si>
  <si>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2018-2022 годы»</t>
  </si>
  <si>
    <t xml:space="preserve">Осуществление первичного воинского учета на территориях, где отсутствуют военные комиссариаты 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</si>
  <si>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</si>
  <si>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поселок Красное Эхо (сельское поселение) на 2021-2025 годы"</t>
  </si>
  <si>
    <t>Приобретение противопожарного оборудования и инвентаря</t>
  </si>
  <si>
    <t>03 0 01 2П200</t>
  </si>
  <si>
    <t>Оборудование водоисточников подъездами и площадками с твердым покрытием</t>
  </si>
  <si>
    <t>03 0 01 2П230</t>
  </si>
  <si>
    <t>Основное мероприятие "Совершенствование системы безопасности людей на водных объектах"</t>
  </si>
  <si>
    <t>03 0 02</t>
  </si>
  <si>
    <t>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</t>
  </si>
  <si>
    <t>03 0 02 2П260</t>
  </si>
  <si>
    <t>Муниципальная программа «Благоустройство территории  муниципального образования поселок Красное Эхо (сельское поселение) на 2021–2025 годы»</t>
  </si>
  <si>
    <t>Муниципальная программа  "Сохранение и развитие культуры муниципального образования поселок Красное Эхо (сельское поселение ) на 2021-2025 годы"</t>
  </si>
  <si>
    <t>Подпрограмма "Обеспечение развития творческого потенциала и организация культурного досуга населения на 2021-2025 годы"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</si>
  <si>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</si>
  <si>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99 9 00 71960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</si>
  <si>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2021-2025 годы»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</si>
  <si>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2021-2025 годы»</t>
  </si>
  <si>
    <t>Расходы на содержание и обслуживание объектов спорта</t>
  </si>
  <si>
    <t xml:space="preserve">Содержание объектов спортивной инфраструктуры муниципальной собственности для занятий физической культурой и спортом </t>
  </si>
  <si>
    <t>08 0 P5 7200S</t>
  </si>
  <si>
    <t>ФАКТ 2021 года</t>
  </si>
  <si>
    <t xml:space="preserve">Расходы бюджета по ведомственной структуре расходов бюджета муниципального образования поселок Красное Эхо (сельское поселение)  за 2021 год </t>
  </si>
  <si>
    <r>
      <t xml:space="preserve">от </t>
    </r>
    <r>
      <rPr>
        <u val="single"/>
        <sz val="12"/>
        <color indexed="8"/>
        <rFont val="Times New Roman"/>
        <family val="1"/>
      </rPr>
      <t xml:space="preserve">31.05.2022 </t>
    </r>
    <r>
      <rPr>
        <sz val="12"/>
        <color indexed="8"/>
        <rFont val="Times New Roman"/>
        <family val="1"/>
      </rPr>
      <t xml:space="preserve">№ </t>
    </r>
    <r>
      <rPr>
        <u val="single"/>
        <sz val="12"/>
        <color indexed="8"/>
        <rFont val="Times New Roman"/>
        <family val="1"/>
      </rPr>
      <t xml:space="preserve"> 68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</si>
</sst>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0.0%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dd\.mm\.yyyy"/>
    <numFmt numFmtId="190" formatCode="#,##0.00_ ;\-#,##0.00"/>
  </numFmts>
  <fonts count="52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Calibri"/>
      <family val="2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6"/>
      <color indexed="8"/>
      <name val="Arial Cyr"/>
      <family val="2"/>
    </font>
    <font>
      <b/>
      <sz val="11"/>
      <color indexed="8"/>
      <name val="Arial Cyr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0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b/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u val="single"/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>
      <alignment/>
      <protection/>
    </xf>
    <xf numFmtId="0" fontId="13" fillId="23" borderId="1" applyNumberFormat="0" applyAlignment="0" applyProtection="0"/>
    <xf numFmtId="0" fontId="14" fillId="24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2" borderId="0" applyNumberFormat="0" applyBorder="0" applyAlignment="0" applyProtection="0"/>
    <xf numFmtId="0" fontId="12" fillId="4" borderId="7" applyNumberFormat="0" applyFont="0" applyAlignment="0" applyProtection="0"/>
    <xf numFmtId="0" fontId="23" fillId="23" borderId="8" applyNumberFormat="0" applyAlignment="0" applyProtection="0"/>
    <xf numFmtId="0" fontId="5" fillId="0" borderId="9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12" fillId="0" borderId="0">
      <alignment/>
      <protection/>
    </xf>
    <xf numFmtId="0" fontId="26" fillId="0" borderId="0" applyNumberFormat="0" applyFill="0" applyBorder="0" applyAlignment="0" applyProtection="0"/>
    <xf numFmtId="49" fontId="5" fillId="0" borderId="0">
      <alignment/>
      <protection/>
    </xf>
    <xf numFmtId="0" fontId="5" fillId="0" borderId="0">
      <alignment wrapText="1"/>
      <protection/>
    </xf>
    <xf numFmtId="0" fontId="27" fillId="0" borderId="0">
      <alignment wrapText="1"/>
      <protection/>
    </xf>
    <xf numFmtId="0" fontId="27" fillId="0" borderId="11">
      <alignment horizontal="left"/>
      <protection/>
    </xf>
    <xf numFmtId="0" fontId="27" fillId="0" borderId="12">
      <alignment horizontal="left" wrapText="1" indent="2"/>
      <protection/>
    </xf>
    <xf numFmtId="0" fontId="27" fillId="0" borderId="13">
      <alignment horizontal="left" wrapText="1"/>
      <protection/>
    </xf>
    <xf numFmtId="0" fontId="27" fillId="0" borderId="14">
      <alignment horizontal="left" wrapText="1" indent="2"/>
      <protection/>
    </xf>
    <xf numFmtId="0" fontId="5" fillId="25" borderId="15">
      <alignment/>
      <protection/>
    </xf>
    <xf numFmtId="0" fontId="5" fillId="25" borderId="16">
      <alignment/>
      <protection/>
    </xf>
    <xf numFmtId="49" fontId="27" fillId="0" borderId="0">
      <alignment wrapText="1"/>
      <protection/>
    </xf>
    <xf numFmtId="49" fontId="27" fillId="0" borderId="11">
      <alignment horizontal="left"/>
      <protection/>
    </xf>
    <xf numFmtId="0" fontId="27" fillId="0" borderId="17">
      <alignment horizontal="center" vertical="center" shrinkToFit="1"/>
      <protection/>
    </xf>
    <xf numFmtId="0" fontId="27" fillId="0" borderId="18">
      <alignment horizontal="center" vertical="center" shrinkToFit="1"/>
      <protection/>
    </xf>
    <xf numFmtId="0" fontId="5" fillId="25" borderId="19">
      <alignment/>
      <protection/>
    </xf>
    <xf numFmtId="49" fontId="27" fillId="0" borderId="0">
      <alignment horizontal="center"/>
      <protection/>
    </xf>
    <xf numFmtId="0" fontId="27" fillId="0" borderId="11">
      <alignment horizontal="center" shrinkToFit="1"/>
      <protection/>
    </xf>
    <xf numFmtId="49" fontId="27" fillId="0" borderId="20">
      <alignment horizontal="center" vertical="center"/>
      <protection/>
    </xf>
    <xf numFmtId="49" fontId="27" fillId="0" borderId="9">
      <alignment horizontal="center" vertical="center"/>
      <protection/>
    </xf>
    <xf numFmtId="49" fontId="27" fillId="0" borderId="11">
      <alignment horizontal="center" vertical="center" shrinkToFit="1"/>
      <protection/>
    </xf>
    <xf numFmtId="190" fontId="27" fillId="0" borderId="9">
      <alignment horizontal="right" vertical="center" shrinkToFit="1"/>
      <protection/>
    </xf>
    <xf numFmtId="4" fontId="27" fillId="0" borderId="9">
      <alignment horizontal="right" shrinkToFit="1"/>
      <protection/>
    </xf>
    <xf numFmtId="49" fontId="28" fillId="0" borderId="0">
      <alignment/>
      <protection/>
    </xf>
    <xf numFmtId="49" fontId="5" fillId="0" borderId="11">
      <alignment shrinkToFit="1"/>
      <protection/>
    </xf>
    <xf numFmtId="49" fontId="27" fillId="0" borderId="11">
      <alignment horizontal="right"/>
      <protection/>
    </xf>
    <xf numFmtId="190" fontId="27" fillId="0" borderId="21">
      <alignment horizontal="right" vertical="center" shrinkToFit="1"/>
      <protection/>
    </xf>
    <xf numFmtId="4" fontId="27" fillId="0" borderId="21">
      <alignment horizontal="right" shrinkToFit="1"/>
      <protection/>
    </xf>
    <xf numFmtId="0" fontId="5" fillId="25" borderId="11">
      <alignment/>
      <protection/>
    </xf>
    <xf numFmtId="0" fontId="29" fillId="0" borderId="21">
      <alignment wrapText="1"/>
      <protection/>
    </xf>
    <xf numFmtId="0" fontId="29" fillId="0" borderId="21">
      <alignment/>
      <protection/>
    </xf>
    <xf numFmtId="49" fontId="27" fillId="0" borderId="21">
      <alignment horizontal="center" shrinkToFit="1"/>
      <protection/>
    </xf>
    <xf numFmtId="49" fontId="27" fillId="0" borderId="9">
      <alignment horizontal="center" vertical="center" shrinkToFit="1"/>
      <protection/>
    </xf>
    <xf numFmtId="0" fontId="5" fillId="0" borderId="22">
      <alignment horizontal="left"/>
      <protection/>
    </xf>
    <xf numFmtId="0" fontId="30" fillId="0" borderId="0">
      <alignment horizontal="center"/>
      <protection/>
    </xf>
    <xf numFmtId="0" fontId="5" fillId="0" borderId="0">
      <alignment horizontal="left"/>
      <protection/>
    </xf>
    <xf numFmtId="49" fontId="27" fillId="0" borderId="0">
      <alignment horizontal="left"/>
      <protection/>
    </xf>
    <xf numFmtId="0" fontId="5" fillId="0" borderId="11">
      <alignment/>
      <protection/>
    </xf>
    <xf numFmtId="0" fontId="5" fillId="0" borderId="9">
      <alignment horizontal="left"/>
      <protection/>
    </xf>
    <xf numFmtId="0" fontId="5" fillId="0" borderId="22">
      <alignment/>
      <protection/>
    </xf>
    <xf numFmtId="0" fontId="5" fillId="25" borderId="23">
      <alignment/>
      <protection/>
    </xf>
    <xf numFmtId="0" fontId="5" fillId="0" borderId="24">
      <alignment horizontal="left"/>
      <protection/>
    </xf>
    <xf numFmtId="0" fontId="27" fillId="0" borderId="11">
      <alignment horizontal="center" wrapText="1"/>
      <protection/>
    </xf>
    <xf numFmtId="0" fontId="30" fillId="0" borderId="22">
      <alignment horizontal="center"/>
      <protection/>
    </xf>
    <xf numFmtId="0" fontId="5" fillId="0" borderId="0">
      <alignment horizontal="center"/>
      <protection/>
    </xf>
    <xf numFmtId="0" fontId="27" fillId="0" borderId="11">
      <alignment horizontal="center"/>
      <protection/>
    </xf>
    <xf numFmtId="0" fontId="27" fillId="0" borderId="0">
      <alignment horizontal="center"/>
      <protection/>
    </xf>
    <xf numFmtId="0" fontId="28" fillId="0" borderId="0">
      <alignment horizontal="left"/>
      <protection/>
    </xf>
    <xf numFmtId="0" fontId="27" fillId="0" borderId="24">
      <alignment/>
      <protection/>
    </xf>
    <xf numFmtId="0" fontId="30" fillId="0" borderId="0">
      <alignment/>
      <protection/>
    </xf>
    <xf numFmtId="49" fontId="5" fillId="0" borderId="24">
      <alignment/>
      <protection/>
    </xf>
    <xf numFmtId="49" fontId="30" fillId="0" borderId="0">
      <alignment/>
      <protection/>
    </xf>
    <xf numFmtId="0" fontId="5" fillId="25" borderId="0">
      <alignment/>
      <protection/>
    </xf>
    <xf numFmtId="0" fontId="5" fillId="0" borderId="0">
      <alignment/>
      <protection/>
    </xf>
    <xf numFmtId="0" fontId="31" fillId="0" borderId="0">
      <alignment horizontal="center"/>
      <protection/>
    </xf>
    <xf numFmtId="0" fontId="31" fillId="0" borderId="0">
      <alignment/>
      <protection/>
    </xf>
    <xf numFmtId="0" fontId="27" fillId="0" borderId="0">
      <alignment/>
      <protection/>
    </xf>
    <xf numFmtId="0" fontId="27" fillId="0" borderId="0">
      <alignment horizontal="left"/>
      <protection/>
    </xf>
    <xf numFmtId="0" fontId="31" fillId="0" borderId="11">
      <alignment horizontal="center"/>
      <protection/>
    </xf>
    <xf numFmtId="0" fontId="27" fillId="0" borderId="9">
      <alignment horizontal="center" vertical="top" wrapText="1"/>
      <protection/>
    </xf>
    <xf numFmtId="0" fontId="27" fillId="0" borderId="9">
      <alignment horizontal="center" vertical="center"/>
      <protection/>
    </xf>
    <xf numFmtId="0" fontId="27" fillId="0" borderId="12">
      <alignment horizontal="left" wrapText="1"/>
      <protection/>
    </xf>
    <xf numFmtId="0" fontId="27" fillId="0" borderId="14">
      <alignment horizontal="left" wrapText="1"/>
      <protection/>
    </xf>
    <xf numFmtId="0" fontId="27" fillId="0" borderId="25">
      <alignment horizontal="left" wrapText="1" indent="2"/>
      <protection/>
    </xf>
    <xf numFmtId="0" fontId="5" fillId="25" borderId="22">
      <alignment/>
      <protection/>
    </xf>
    <xf numFmtId="0" fontId="0" fillId="0" borderId="0">
      <alignment/>
      <protection/>
    </xf>
    <xf numFmtId="0" fontId="27" fillId="0" borderId="11">
      <alignment horizontal="left" wrapText="1"/>
      <protection/>
    </xf>
    <xf numFmtId="0" fontId="27" fillId="0" borderId="19">
      <alignment horizontal="left" wrapText="1"/>
      <protection/>
    </xf>
    <xf numFmtId="0" fontId="27" fillId="0" borderId="22">
      <alignment horizontal="left"/>
      <protection/>
    </xf>
    <xf numFmtId="0" fontId="27" fillId="0" borderId="26">
      <alignment horizontal="center" vertical="center"/>
      <protection/>
    </xf>
    <xf numFmtId="49" fontId="27" fillId="0" borderId="17">
      <alignment horizontal="center" wrapText="1"/>
      <protection/>
    </xf>
    <xf numFmtId="49" fontId="27" fillId="0" borderId="27">
      <alignment horizontal="center" shrinkToFit="1"/>
      <protection/>
    </xf>
    <xf numFmtId="49" fontId="27" fillId="0" borderId="28">
      <alignment horizontal="center" shrinkToFit="1"/>
      <protection/>
    </xf>
    <xf numFmtId="0" fontId="6" fillId="0" borderId="0">
      <alignment/>
      <protection/>
    </xf>
    <xf numFmtId="49" fontId="27" fillId="0" borderId="20">
      <alignment horizontal="center"/>
      <protection/>
    </xf>
    <xf numFmtId="49" fontId="27" fillId="0" borderId="29">
      <alignment horizontal="center"/>
      <protection/>
    </xf>
    <xf numFmtId="49" fontId="27" fillId="0" borderId="30">
      <alignment horizontal="center"/>
      <protection/>
    </xf>
    <xf numFmtId="49" fontId="27" fillId="0" borderId="0">
      <alignment/>
      <protection/>
    </xf>
    <xf numFmtId="49" fontId="27" fillId="0" borderId="22">
      <alignment/>
      <protection/>
    </xf>
    <xf numFmtId="49" fontId="27" fillId="0" borderId="9">
      <alignment horizontal="center" vertical="top" wrapText="1"/>
      <protection/>
    </xf>
    <xf numFmtId="49" fontId="27" fillId="0" borderId="26">
      <alignment horizontal="center" vertical="center"/>
      <protection/>
    </xf>
    <xf numFmtId="4" fontId="27" fillId="0" borderId="20">
      <alignment horizontal="right" shrinkToFit="1"/>
      <protection/>
    </xf>
    <xf numFmtId="4" fontId="27" fillId="0" borderId="29">
      <alignment horizontal="right" shrinkToFit="1"/>
      <protection/>
    </xf>
    <xf numFmtId="4" fontId="27" fillId="0" borderId="30">
      <alignment horizontal="right" shrinkToFit="1"/>
      <protection/>
    </xf>
    <xf numFmtId="0" fontId="6" fillId="0" borderId="31">
      <alignment/>
      <protection/>
    </xf>
    <xf numFmtId="0" fontId="27" fillId="0" borderId="32">
      <alignment horizontal="right"/>
      <protection/>
    </xf>
    <xf numFmtId="49" fontId="27" fillId="0" borderId="32">
      <alignment horizontal="right" vertical="center"/>
      <protection/>
    </xf>
    <xf numFmtId="49" fontId="27" fillId="0" borderId="32">
      <alignment horizontal="right"/>
      <protection/>
    </xf>
    <xf numFmtId="49" fontId="27" fillId="0" borderId="32">
      <alignment/>
      <protection/>
    </xf>
    <xf numFmtId="0" fontId="27" fillId="0" borderId="11">
      <alignment horizontal="center"/>
      <protection/>
    </xf>
    <xf numFmtId="0" fontId="27" fillId="0" borderId="26">
      <alignment horizontal="center"/>
      <protection/>
    </xf>
    <xf numFmtId="49" fontId="27" fillId="0" borderId="33">
      <alignment horizontal="center"/>
      <protection/>
    </xf>
    <xf numFmtId="189" fontId="27" fillId="0" borderId="34">
      <alignment horizontal="center"/>
      <protection/>
    </xf>
    <xf numFmtId="49" fontId="27" fillId="0" borderId="34">
      <alignment horizontal="center" vertical="center"/>
      <protection/>
    </xf>
    <xf numFmtId="49" fontId="27" fillId="0" borderId="34">
      <alignment horizontal="center"/>
      <protection/>
    </xf>
    <xf numFmtId="49" fontId="27" fillId="0" borderId="35">
      <alignment horizontal="center"/>
      <protection/>
    </xf>
    <xf numFmtId="0" fontId="2" fillId="0" borderId="0">
      <alignment horizontal="right"/>
      <protection/>
    </xf>
    <xf numFmtId="0" fontId="2" fillId="0" borderId="36">
      <alignment horizontal="right"/>
      <protection/>
    </xf>
    <xf numFmtId="0" fontId="2" fillId="0" borderId="37">
      <alignment horizontal="right"/>
      <protection/>
    </xf>
    <xf numFmtId="0" fontId="31" fillId="0" borderId="11">
      <alignment horizontal="center"/>
      <protection/>
    </xf>
    <xf numFmtId="0" fontId="5" fillId="0" borderId="38">
      <alignment/>
      <protection/>
    </xf>
    <xf numFmtId="0" fontId="5" fillId="0" borderId="36">
      <alignment/>
      <protection/>
    </xf>
    <xf numFmtId="49" fontId="2" fillId="0" borderId="0">
      <alignment/>
      <protection/>
    </xf>
    <xf numFmtId="0" fontId="31" fillId="0" borderId="0">
      <alignment horizontal="center"/>
      <protection/>
    </xf>
    <xf numFmtId="0" fontId="8" fillId="0" borderId="39">
      <alignment horizontal="left" wrapText="1"/>
      <protection/>
    </xf>
    <xf numFmtId="0" fontId="5" fillId="25" borderId="40">
      <alignment/>
      <protection/>
    </xf>
    <xf numFmtId="0" fontId="27" fillId="0" borderId="21">
      <alignment horizontal="left" wrapText="1"/>
      <protection/>
    </xf>
    <xf numFmtId="0" fontId="0" fillId="0" borderId="22">
      <alignment/>
      <protection/>
    </xf>
    <xf numFmtId="0" fontId="27" fillId="0" borderId="17">
      <alignment horizontal="center" shrinkToFit="1"/>
      <protection/>
    </xf>
    <xf numFmtId="0" fontId="27" fillId="0" borderId="27">
      <alignment horizontal="center" shrinkToFit="1"/>
      <protection/>
    </xf>
    <xf numFmtId="49" fontId="27" fillId="0" borderId="28">
      <alignment horizontal="center" wrapText="1"/>
      <protection/>
    </xf>
    <xf numFmtId="0" fontId="5" fillId="25" borderId="41">
      <alignment/>
      <protection/>
    </xf>
    <xf numFmtId="49" fontId="27" fillId="0" borderId="42">
      <alignment horizontal="center" shrinkToFit="1"/>
      <protection/>
    </xf>
    <xf numFmtId="0" fontId="0" fillId="0" borderId="24">
      <alignment/>
      <protection/>
    </xf>
    <xf numFmtId="0" fontId="27" fillId="0" borderId="26">
      <alignment horizontal="center" vertical="center" shrinkToFit="1"/>
      <protection/>
    </xf>
    <xf numFmtId="49" fontId="27" fillId="0" borderId="30">
      <alignment horizontal="center" wrapText="1"/>
      <protection/>
    </xf>
    <xf numFmtId="49" fontId="27" fillId="0" borderId="43">
      <alignment horizontal="center"/>
      <protection/>
    </xf>
    <xf numFmtId="49" fontId="27" fillId="0" borderId="26">
      <alignment horizontal="center" vertical="center" shrinkToFit="1"/>
      <protection/>
    </xf>
    <xf numFmtId="190" fontId="27" fillId="0" borderId="29">
      <alignment horizontal="right" shrinkToFit="1"/>
      <protection/>
    </xf>
    <xf numFmtId="4" fontId="27" fillId="0" borderId="30">
      <alignment horizontal="right" wrapText="1"/>
      <protection/>
    </xf>
    <xf numFmtId="4" fontId="27" fillId="0" borderId="43">
      <alignment horizontal="right" shrinkToFit="1"/>
      <protection/>
    </xf>
    <xf numFmtId="49" fontId="27" fillId="0" borderId="0">
      <alignment horizontal="right"/>
      <protection/>
    </xf>
    <xf numFmtId="4" fontId="27" fillId="0" borderId="44">
      <alignment horizontal="right" shrinkToFit="1"/>
      <protection/>
    </xf>
    <xf numFmtId="190" fontId="27" fillId="0" borderId="45">
      <alignment horizontal="right" shrinkToFit="1"/>
      <protection/>
    </xf>
    <xf numFmtId="4" fontId="27" fillId="0" borderId="25">
      <alignment horizontal="right" wrapText="1"/>
      <protection/>
    </xf>
    <xf numFmtId="49" fontId="27" fillId="0" borderId="46">
      <alignment horizontal="center"/>
      <protection/>
    </xf>
    <xf numFmtId="0" fontId="31" fillId="0" borderId="36">
      <alignment horizontal="center"/>
      <protection/>
    </xf>
    <xf numFmtId="49" fontId="5" fillId="0" borderId="36">
      <alignment/>
      <protection/>
    </xf>
    <xf numFmtId="49" fontId="5" fillId="0" borderId="37">
      <alignment/>
      <protection/>
    </xf>
    <xf numFmtId="0" fontId="5" fillId="0" borderId="37">
      <alignment wrapText="1"/>
      <protection/>
    </xf>
    <xf numFmtId="0" fontId="5" fillId="0" borderId="37">
      <alignment/>
      <protection/>
    </xf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20" fillId="3" borderId="1" applyNumberFormat="0" applyAlignment="0" applyProtection="0"/>
    <xf numFmtId="0" fontId="23" fillId="25" borderId="8" applyNumberFormat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47" applyNumberFormat="0" applyFill="0" applyAlignment="0" applyProtection="0"/>
    <xf numFmtId="0" fontId="45" fillId="0" borderId="48" applyNumberFormat="0" applyFill="0" applyAlignment="0" applyProtection="0"/>
    <xf numFmtId="0" fontId="46" fillId="0" borderId="49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50" applyNumberFormat="0" applyFill="0" applyAlignment="0" applyProtection="0"/>
    <xf numFmtId="0" fontId="14" fillId="24" borderId="2" applyNumberFormat="0" applyAlignment="0" applyProtection="0"/>
    <xf numFmtId="0" fontId="47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0" fillId="0" borderId="6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3" borderId="0" xfId="0" applyFont="1" applyFill="1" applyAlignment="1">
      <alignment/>
    </xf>
    <xf numFmtId="0" fontId="9" fillId="23" borderId="0" xfId="0" applyFont="1" applyFill="1" applyAlignment="1">
      <alignment/>
    </xf>
    <xf numFmtId="0" fontId="1" fillId="23" borderId="0" xfId="0" applyFont="1" applyFill="1" applyBorder="1" applyAlignment="1">
      <alignment horizontal="right" wrapText="1"/>
    </xf>
    <xf numFmtId="0" fontId="0" fillId="23" borderId="0" xfId="0" applyFont="1" applyFill="1" applyBorder="1" applyAlignment="1">
      <alignment/>
    </xf>
    <xf numFmtId="0" fontId="3" fillId="23" borderId="0" xfId="0" applyFont="1" applyFill="1" applyBorder="1" applyAlignment="1">
      <alignment horizontal="right" wrapText="1"/>
    </xf>
    <xf numFmtId="0" fontId="4" fillId="23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0" fontId="1" fillId="23" borderId="0" xfId="0" applyFont="1" applyFill="1" applyBorder="1" applyAlignment="1">
      <alignment wrapText="1"/>
    </xf>
    <xf numFmtId="0" fontId="1" fillId="23" borderId="0" xfId="0" applyFont="1" applyFill="1" applyBorder="1" applyAlignment="1">
      <alignment vertical="top" wrapText="1"/>
    </xf>
    <xf numFmtId="0" fontId="3" fillId="23" borderId="0" xfId="0" applyFont="1" applyFill="1" applyBorder="1" applyAlignment="1">
      <alignment vertical="top" wrapText="1"/>
    </xf>
    <xf numFmtId="0" fontId="33" fillId="29" borderId="51" xfId="0" applyFont="1" applyFill="1" applyBorder="1" applyAlignment="1">
      <alignment vertical="top" wrapText="1"/>
    </xf>
    <xf numFmtId="0" fontId="33" fillId="23" borderId="51" xfId="0" applyFont="1" applyFill="1" applyBorder="1" applyAlignment="1">
      <alignment horizontal="center" vertical="top" wrapText="1"/>
    </xf>
    <xf numFmtId="0" fontId="3" fillId="29" borderId="51" xfId="0" applyFont="1" applyFill="1" applyBorder="1" applyAlignment="1">
      <alignment horizontal="center" vertical="top" wrapText="1"/>
    </xf>
    <xf numFmtId="0" fontId="3" fillId="23" borderId="51" xfId="0" applyFont="1" applyFill="1" applyBorder="1" applyAlignment="1">
      <alignment horizontal="center" vertical="top" wrapText="1"/>
    </xf>
    <xf numFmtId="179" fontId="33" fillId="29" borderId="51" xfId="0" applyNumberFormat="1" applyFont="1" applyFill="1" applyBorder="1" applyAlignment="1">
      <alignment horizontal="right" vertical="top" wrapText="1"/>
    </xf>
    <xf numFmtId="0" fontId="9" fillId="0" borderId="51" xfId="0" applyFont="1" applyBorder="1" applyAlignment="1">
      <alignment horizontal="center" vertical="top"/>
    </xf>
    <xf numFmtId="49" fontId="9" fillId="0" borderId="51" xfId="0" applyNumberFormat="1" applyFont="1" applyBorder="1" applyAlignment="1">
      <alignment horizontal="center" vertical="top"/>
    </xf>
    <xf numFmtId="179" fontId="9" fillId="0" borderId="51" xfId="0" applyNumberFormat="1" applyFont="1" applyBorder="1" applyAlignment="1">
      <alignment vertical="top"/>
    </xf>
    <xf numFmtId="0" fontId="34" fillId="0" borderId="51" xfId="0" applyFont="1" applyBorder="1" applyAlignment="1">
      <alignment horizontal="center" vertical="top"/>
    </xf>
    <xf numFmtId="0" fontId="9" fillId="0" borderId="51" xfId="0" applyFont="1" applyBorder="1" applyAlignment="1">
      <alignment horizontal="left" vertical="top"/>
    </xf>
    <xf numFmtId="0" fontId="3" fillId="0" borderId="51" xfId="0" applyFont="1" applyBorder="1" applyAlignment="1">
      <alignment horizontal="left" vertical="top" wrapText="1"/>
    </xf>
    <xf numFmtId="0" fontId="9" fillId="23" borderId="51" xfId="0" applyFont="1" applyFill="1" applyBorder="1" applyAlignment="1">
      <alignment horizontal="center" vertical="top"/>
    </xf>
    <xf numFmtId="49" fontId="9" fillId="23" borderId="51" xfId="0" applyNumberFormat="1" applyFont="1" applyFill="1" applyBorder="1" applyAlignment="1">
      <alignment horizontal="center" vertical="top"/>
    </xf>
    <xf numFmtId="179" fontId="9" fillId="23" borderId="51" xfId="0" applyNumberFormat="1" applyFont="1" applyFill="1" applyBorder="1" applyAlignment="1">
      <alignment vertical="top"/>
    </xf>
    <xf numFmtId="0" fontId="34" fillId="23" borderId="51" xfId="0" applyFont="1" applyFill="1" applyBorder="1" applyAlignment="1">
      <alignment horizontal="center" vertical="top"/>
    </xf>
    <xf numFmtId="0" fontId="9" fillId="23" borderId="51" xfId="0" applyFont="1" applyFill="1" applyBorder="1" applyAlignment="1">
      <alignment horizontal="left" vertical="top"/>
    </xf>
    <xf numFmtId="49" fontId="9" fillId="23" borderId="51" xfId="0" applyNumberFormat="1" applyFont="1" applyFill="1" applyBorder="1" applyAlignment="1">
      <alignment horizontal="left" vertical="top"/>
    </xf>
    <xf numFmtId="179" fontId="9" fillId="0" borderId="51" xfId="0" applyNumberFormat="1" applyFont="1" applyFill="1" applyBorder="1" applyAlignment="1">
      <alignment vertical="top"/>
    </xf>
    <xf numFmtId="0" fontId="34" fillId="23" borderId="51" xfId="0" applyFont="1" applyFill="1" applyBorder="1" applyAlignment="1">
      <alignment vertical="top"/>
    </xf>
    <xf numFmtId="179" fontId="34" fillId="0" borderId="51" xfId="0" applyNumberFormat="1" applyFont="1" applyBorder="1" applyAlignment="1">
      <alignment vertical="top"/>
    </xf>
    <xf numFmtId="0" fontId="35" fillId="0" borderId="51" xfId="0" applyFont="1" applyBorder="1" applyAlignment="1">
      <alignment vertical="top" wrapText="1"/>
    </xf>
    <xf numFmtId="0" fontId="3" fillId="29" borderId="51" xfId="0" applyFont="1" applyFill="1" applyBorder="1" applyAlignment="1">
      <alignment horizontal="center" vertical="center" wrapText="1"/>
    </xf>
    <xf numFmtId="0" fontId="3" fillId="23" borderId="51" xfId="0" applyFont="1" applyFill="1" applyBorder="1" applyAlignment="1">
      <alignment horizontal="center" vertical="center" wrapText="1"/>
    </xf>
    <xf numFmtId="0" fontId="34" fillId="0" borderId="51" xfId="0" applyFont="1" applyBorder="1" applyAlignment="1">
      <alignment horizontal="left" vertical="top"/>
    </xf>
    <xf numFmtId="179" fontId="35" fillId="0" borderId="51" xfId="0" applyNumberFormat="1" applyFont="1" applyBorder="1" applyAlignment="1">
      <alignment vertical="top"/>
    </xf>
    <xf numFmtId="0" fontId="9" fillId="23" borderId="51" xfId="0" applyFont="1" applyFill="1" applyBorder="1" applyAlignment="1">
      <alignment horizontal="left" vertical="top" wrapText="1" indent="2"/>
    </xf>
    <xf numFmtId="49" fontId="5" fillId="0" borderId="51" xfId="205" applyBorder="1" applyAlignment="1">
      <alignment horizontal="left" vertical="top" wrapText="1" indent="2"/>
      <protection/>
    </xf>
    <xf numFmtId="0" fontId="9" fillId="0" borderId="51" xfId="0" applyFont="1" applyBorder="1" applyAlignment="1">
      <alignment horizontal="left" vertical="top" wrapText="1" indent="2"/>
    </xf>
    <xf numFmtId="0" fontId="35" fillId="23" borderId="51" xfId="0" applyFont="1" applyFill="1" applyBorder="1" applyAlignment="1">
      <alignment vertical="top" wrapText="1"/>
    </xf>
    <xf numFmtId="0" fontId="35" fillId="0" borderId="51" xfId="0" applyFont="1" applyBorder="1" applyAlignment="1">
      <alignment horizontal="left" vertical="top" wrapText="1"/>
    </xf>
    <xf numFmtId="179" fontId="35" fillId="0" borderId="51" xfId="0" applyNumberFormat="1" applyFont="1" applyFill="1" applyBorder="1" applyAlignment="1">
      <alignment vertical="top"/>
    </xf>
    <xf numFmtId="179" fontId="35" fillId="23" borderId="51" xfId="0" applyNumberFormat="1" applyFont="1" applyFill="1" applyBorder="1" applyAlignment="1">
      <alignment vertical="top"/>
    </xf>
    <xf numFmtId="49" fontId="34" fillId="23" borderId="51" xfId="0" applyNumberFormat="1" applyFont="1" applyFill="1" applyBorder="1" applyAlignment="1">
      <alignment horizontal="left" vertical="top"/>
    </xf>
    <xf numFmtId="0" fontId="37" fillId="23" borderId="51" xfId="0" applyFont="1" applyFill="1" applyBorder="1" applyAlignment="1">
      <alignment horizontal="center" vertical="top"/>
    </xf>
    <xf numFmtId="0" fontId="34" fillId="23" borderId="51" xfId="0" applyFont="1" applyFill="1" applyBorder="1" applyAlignment="1">
      <alignment horizontal="left" vertical="top"/>
    </xf>
    <xf numFmtId="0" fontId="38" fillId="0" borderId="51" xfId="0" applyFont="1" applyBorder="1" applyAlignment="1">
      <alignment horizontal="left" vertical="top" wrapText="1"/>
    </xf>
    <xf numFmtId="0" fontId="36" fillId="0" borderId="0" xfId="0" applyFont="1" applyAlignment="1">
      <alignment/>
    </xf>
    <xf numFmtId="0" fontId="6" fillId="0" borderId="51" xfId="0" applyFont="1" applyBorder="1" applyAlignment="1">
      <alignment vertical="top" wrapText="1"/>
    </xf>
    <xf numFmtId="0" fontId="39" fillId="0" borderId="51" xfId="0" applyFont="1" applyBorder="1" applyAlignment="1">
      <alignment vertical="top" wrapText="1"/>
    </xf>
    <xf numFmtId="0" fontId="9" fillId="23" borderId="51" xfId="0" applyFont="1" applyFill="1" applyBorder="1" applyAlignment="1">
      <alignment vertical="top" wrapText="1"/>
    </xf>
    <xf numFmtId="0" fontId="6" fillId="0" borderId="51" xfId="0" applyFont="1" applyBorder="1" applyAlignment="1">
      <alignment horizontal="center" vertical="top"/>
    </xf>
    <xf numFmtId="49" fontId="6" fillId="0" borderId="51" xfId="0" applyNumberFormat="1" applyFont="1" applyBorder="1" applyAlignment="1">
      <alignment horizontal="center" vertical="top"/>
    </xf>
    <xf numFmtId="0" fontId="5" fillId="0" borderId="51" xfId="0" applyFont="1" applyBorder="1" applyAlignment="1">
      <alignment horizontal="center" vertical="top"/>
    </xf>
    <xf numFmtId="49" fontId="5" fillId="0" borderId="51" xfId="0" applyNumberFormat="1" applyFont="1" applyBorder="1" applyAlignment="1">
      <alignment horizontal="center" vertical="top"/>
    </xf>
    <xf numFmtId="0" fontId="5" fillId="0" borderId="51" xfId="0" applyFont="1" applyBorder="1" applyAlignment="1">
      <alignment horizontal="left" vertical="top"/>
    </xf>
    <xf numFmtId="179" fontId="3" fillId="29" borderId="51" xfId="0" applyNumberFormat="1" applyFont="1" applyFill="1" applyBorder="1" applyAlignment="1">
      <alignment horizontal="right" vertical="top" wrapText="1"/>
    </xf>
    <xf numFmtId="0" fontId="6" fillId="0" borderId="51" xfId="180" applyNumberFormat="1" applyFont="1" applyBorder="1" applyAlignment="1" applyProtection="1">
      <alignment vertical="top"/>
      <protection/>
    </xf>
    <xf numFmtId="0" fontId="6" fillId="0" borderId="51" xfId="180" applyNumberFormat="1" applyFont="1" applyBorder="1" applyAlignment="1" applyProtection="1">
      <alignment horizontal="left" vertical="top"/>
      <protection/>
    </xf>
    <xf numFmtId="0" fontId="39" fillId="0" borderId="51" xfId="180" applyNumberFormat="1" applyFont="1" applyBorder="1" applyAlignment="1" applyProtection="1">
      <alignment vertical="top"/>
      <protection/>
    </xf>
    <xf numFmtId="0" fontId="39" fillId="0" borderId="51" xfId="180" applyNumberFormat="1" applyFont="1" applyBorder="1" applyAlignment="1" applyProtection="1">
      <alignment vertical="top" wrapText="1"/>
      <protection/>
    </xf>
    <xf numFmtId="49" fontId="34" fillId="23" borderId="51" xfId="0" applyNumberFormat="1" applyFont="1" applyFill="1" applyBorder="1" applyAlignment="1">
      <alignment horizontal="center" vertical="top"/>
    </xf>
    <xf numFmtId="0" fontId="6" fillId="0" borderId="51" xfId="180" applyNumberFormat="1" applyFont="1" applyBorder="1" applyAlignment="1" applyProtection="1">
      <alignment vertical="top" wrapText="1"/>
      <protection/>
    </xf>
    <xf numFmtId="0" fontId="3" fillId="23" borderId="51" xfId="182" applyNumberFormat="1" applyFont="1" applyFill="1" applyBorder="1" applyAlignment="1" applyProtection="1">
      <alignment horizontal="left" vertical="top" wrapText="1"/>
      <protection/>
    </xf>
    <xf numFmtId="0" fontId="39" fillId="0" borderId="51" xfId="180" applyNumberFormat="1" applyFont="1" applyBorder="1" applyAlignment="1" applyProtection="1">
      <alignment horizontal="left" vertical="top"/>
      <protection/>
    </xf>
    <xf numFmtId="0" fontId="33" fillId="23" borderId="51" xfId="0" applyFont="1" applyFill="1" applyBorder="1" applyAlignment="1">
      <alignment vertical="top" wrapText="1"/>
    </xf>
    <xf numFmtId="0" fontId="40" fillId="23" borderId="51" xfId="0" applyFont="1" applyFill="1" applyBorder="1" applyAlignment="1">
      <alignment vertical="top" wrapText="1"/>
    </xf>
    <xf numFmtId="49" fontId="36" fillId="0" borderId="51" xfId="205" applyFont="1" applyBorder="1" applyAlignment="1">
      <alignment horizontal="left" vertical="top" wrapText="1"/>
      <protection/>
    </xf>
    <xf numFmtId="0" fontId="41" fillId="0" borderId="51" xfId="0" applyFont="1" applyBorder="1" applyAlignment="1">
      <alignment horizontal="center" vertical="top"/>
    </xf>
    <xf numFmtId="49" fontId="41" fillId="23" borderId="52" xfId="0" applyNumberFormat="1" applyFont="1" applyFill="1" applyBorder="1" applyAlignment="1">
      <alignment vertical="top"/>
    </xf>
    <xf numFmtId="49" fontId="9" fillId="23" borderId="53" xfId="0" applyNumberFormat="1" applyFont="1" applyFill="1" applyBorder="1" applyAlignment="1">
      <alignment horizontal="left" vertical="top"/>
    </xf>
    <xf numFmtId="49" fontId="34" fillId="23" borderId="51" xfId="0" applyNumberFormat="1" applyFont="1" applyFill="1" applyBorder="1" applyAlignment="1">
      <alignment vertical="top"/>
    </xf>
    <xf numFmtId="49" fontId="9" fillId="23" borderId="51" xfId="0" applyNumberFormat="1" applyFont="1" applyFill="1" applyBorder="1" applyAlignment="1">
      <alignment vertical="top"/>
    </xf>
    <xf numFmtId="0" fontId="9" fillId="0" borderId="0" xfId="180" applyNumberFormat="1" applyFont="1" applyAlignment="1" applyProtection="1">
      <alignment horizontal="left" vertical="top" wrapText="1"/>
      <protection/>
    </xf>
    <xf numFmtId="0" fontId="33" fillId="0" borderId="51" xfId="0" applyFont="1" applyBorder="1" applyAlignment="1">
      <alignment horizontal="left" vertical="top" wrapText="1"/>
    </xf>
    <xf numFmtId="0" fontId="9" fillId="0" borderId="51" xfId="0" applyFont="1" applyBorder="1" applyAlignment="1">
      <alignment/>
    </xf>
    <xf numFmtId="49" fontId="34" fillId="23" borderId="52" xfId="0" applyNumberFormat="1" applyFont="1" applyFill="1" applyBorder="1" applyAlignment="1">
      <alignment vertical="top"/>
    </xf>
    <xf numFmtId="0" fontId="39" fillId="23" borderId="51" xfId="0" applyFont="1" applyFill="1" applyBorder="1" applyAlignment="1">
      <alignment horizontal="left" vertical="top" wrapText="1" indent="2"/>
    </xf>
    <xf numFmtId="0" fontId="35" fillId="23" borderId="51" xfId="0" applyFont="1" applyFill="1" applyBorder="1" applyAlignment="1">
      <alignment horizontal="left" vertical="top" wrapText="1"/>
    </xf>
    <xf numFmtId="0" fontId="9" fillId="23" borderId="51" xfId="0" applyFont="1" applyFill="1" applyBorder="1" applyAlignment="1">
      <alignment horizontal="left" vertical="top" wrapText="1"/>
    </xf>
    <xf numFmtId="0" fontId="9" fillId="0" borderId="51" xfId="0" applyFont="1" applyBorder="1" applyAlignment="1">
      <alignment horizontal="left" vertical="top" wrapText="1"/>
    </xf>
    <xf numFmtId="0" fontId="3" fillId="29" borderId="51" xfId="0" applyFont="1" applyFill="1" applyBorder="1" applyAlignment="1">
      <alignment horizontal="center" vertical="center" wrapText="1"/>
    </xf>
    <xf numFmtId="0" fontId="2" fillId="23" borderId="0" xfId="0" applyFont="1" applyFill="1" applyBorder="1" applyAlignment="1">
      <alignment horizontal="right"/>
    </xf>
    <xf numFmtId="0" fontId="32" fillId="23" borderId="0" xfId="0" applyFont="1" applyFill="1" applyBorder="1" applyAlignment="1">
      <alignment horizontal="center" vertical="center" wrapText="1"/>
    </xf>
    <xf numFmtId="0" fontId="3" fillId="23" borderId="51" xfId="0" applyFont="1" applyFill="1" applyBorder="1" applyAlignment="1">
      <alignment horizontal="center" vertical="center"/>
    </xf>
    <xf numFmtId="49" fontId="3" fillId="29" borderId="51" xfId="0" applyNumberFormat="1" applyFont="1" applyFill="1" applyBorder="1" applyAlignment="1">
      <alignment horizontal="center" vertical="center" wrapText="1"/>
    </xf>
  </cellXfs>
  <cellStyles count="2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134" xfId="73"/>
    <cellStyle name="style0" xfId="74"/>
    <cellStyle name="td" xfId="75"/>
    <cellStyle name="Title" xfId="76"/>
    <cellStyle name="Total" xfId="77"/>
    <cellStyle name="tr" xfId="78"/>
    <cellStyle name="Warning Text" xfId="79"/>
    <cellStyle name="xl100" xfId="80"/>
    <cellStyle name="xl101" xfId="81"/>
    <cellStyle name="xl102" xfId="82"/>
    <cellStyle name="xl103" xfId="83"/>
    <cellStyle name="xl104" xfId="84"/>
    <cellStyle name="xl105" xfId="85"/>
    <cellStyle name="xl106" xfId="86"/>
    <cellStyle name="xl107" xfId="87"/>
    <cellStyle name="xl108" xfId="88"/>
    <cellStyle name="xl109" xfId="89"/>
    <cellStyle name="xl110" xfId="90"/>
    <cellStyle name="xl111" xfId="91"/>
    <cellStyle name="xl112" xfId="92"/>
    <cellStyle name="xl113" xfId="93"/>
    <cellStyle name="xl114" xfId="94"/>
    <cellStyle name="xl115" xfId="95"/>
    <cellStyle name="xl116" xfId="96"/>
    <cellStyle name="xl117" xfId="97"/>
    <cellStyle name="xl118" xfId="98"/>
    <cellStyle name="xl119" xfId="99"/>
    <cellStyle name="xl120" xfId="100"/>
    <cellStyle name="xl121" xfId="101"/>
    <cellStyle name="xl122" xfId="102"/>
    <cellStyle name="xl123" xfId="103"/>
    <cellStyle name="xl124" xfId="104"/>
    <cellStyle name="xl125" xfId="105"/>
    <cellStyle name="xl126" xfId="106"/>
    <cellStyle name="xl127" xfId="107"/>
    <cellStyle name="xl128" xfId="108"/>
    <cellStyle name="xl129" xfId="109"/>
    <cellStyle name="xl130" xfId="110"/>
    <cellStyle name="xl131" xfId="111"/>
    <cellStyle name="xl132" xfId="112"/>
    <cellStyle name="xl133" xfId="113"/>
    <cellStyle name="xl134" xfId="114"/>
    <cellStyle name="xl135" xfId="115"/>
    <cellStyle name="xl136" xfId="116"/>
    <cellStyle name="xl137" xfId="117"/>
    <cellStyle name="xl138" xfId="118"/>
    <cellStyle name="xl139" xfId="119"/>
    <cellStyle name="xl140" xfId="120"/>
    <cellStyle name="xl141" xfId="121"/>
    <cellStyle name="xl142" xfId="122"/>
    <cellStyle name="xl143" xfId="123"/>
    <cellStyle name="xl144" xfId="124"/>
    <cellStyle name="xl145" xfId="125"/>
    <cellStyle name="xl146" xfId="126"/>
    <cellStyle name="xl147" xfId="127"/>
    <cellStyle name="xl148" xfId="128"/>
    <cellStyle name="xl149" xfId="129"/>
    <cellStyle name="xl21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143"/>
    <cellStyle name="xl35" xfId="144"/>
    <cellStyle name="xl36" xfId="145"/>
    <cellStyle name="xl37" xfId="146"/>
    <cellStyle name="xl38" xfId="147"/>
    <cellStyle name="xl39" xfId="148"/>
    <cellStyle name="xl40" xfId="149"/>
    <cellStyle name="xl41" xfId="150"/>
    <cellStyle name="xl42" xfId="151"/>
    <cellStyle name="xl43" xfId="152"/>
    <cellStyle name="xl44" xfId="153"/>
    <cellStyle name="xl45" xfId="154"/>
    <cellStyle name="xl46" xfId="155"/>
    <cellStyle name="xl47" xfId="156"/>
    <cellStyle name="xl48" xfId="157"/>
    <cellStyle name="xl49" xfId="158"/>
    <cellStyle name="xl50" xfId="159"/>
    <cellStyle name="xl51" xfId="160"/>
    <cellStyle name="xl52" xfId="161"/>
    <cellStyle name="xl53" xfId="162"/>
    <cellStyle name="xl54" xfId="163"/>
    <cellStyle name="xl55" xfId="164"/>
    <cellStyle name="xl56" xfId="165"/>
    <cellStyle name="xl57" xfId="166"/>
    <cellStyle name="xl58" xfId="167"/>
    <cellStyle name="xl59" xfId="168"/>
    <cellStyle name="xl60" xfId="169"/>
    <cellStyle name="xl61" xfId="170"/>
    <cellStyle name="xl62" xfId="171"/>
    <cellStyle name="xl63" xfId="172"/>
    <cellStyle name="xl64" xfId="173"/>
    <cellStyle name="xl65" xfId="174"/>
    <cellStyle name="xl66" xfId="175"/>
    <cellStyle name="xl67" xfId="176"/>
    <cellStyle name="xl68" xfId="177"/>
    <cellStyle name="xl69" xfId="178"/>
    <cellStyle name="xl70" xfId="179"/>
    <cellStyle name="xl71" xfId="180"/>
    <cellStyle name="xl72" xfId="181"/>
    <cellStyle name="xl73" xfId="182"/>
    <cellStyle name="xl74" xfId="183"/>
    <cellStyle name="xl75" xfId="184"/>
    <cellStyle name="xl76" xfId="185"/>
    <cellStyle name="xl77" xfId="186"/>
    <cellStyle name="xl78" xfId="187"/>
    <cellStyle name="xl79" xfId="188"/>
    <cellStyle name="xl80" xfId="189"/>
    <cellStyle name="xl81" xfId="190"/>
    <cellStyle name="xl82" xfId="191"/>
    <cellStyle name="xl83" xfId="192"/>
    <cellStyle name="xl84" xfId="193"/>
    <cellStyle name="xl85" xfId="194"/>
    <cellStyle name="xl86" xfId="195"/>
    <cellStyle name="xl87" xfId="196"/>
    <cellStyle name="xl88" xfId="197"/>
    <cellStyle name="xl89" xfId="198"/>
    <cellStyle name="xl90" xfId="199"/>
    <cellStyle name="xl91" xfId="200"/>
    <cellStyle name="xl92" xfId="201"/>
    <cellStyle name="xl93" xfId="202"/>
    <cellStyle name="xl94" xfId="203"/>
    <cellStyle name="xl95" xfId="204"/>
    <cellStyle name="xl96" xfId="205"/>
    <cellStyle name="xl97" xfId="206"/>
    <cellStyle name="xl98" xfId="207"/>
    <cellStyle name="xl99" xfId="208"/>
    <cellStyle name="Акцент1" xfId="209"/>
    <cellStyle name="Акцент2" xfId="210"/>
    <cellStyle name="Акцент3" xfId="211"/>
    <cellStyle name="Акцент4" xfId="212"/>
    <cellStyle name="Акцент5" xfId="213"/>
    <cellStyle name="Акцент6" xfId="214"/>
    <cellStyle name="Ввод " xfId="215"/>
    <cellStyle name="Вывод" xfId="216"/>
    <cellStyle name="Вычисление" xfId="217"/>
    <cellStyle name="Hyperlink" xfId="218"/>
    <cellStyle name="Currency" xfId="219"/>
    <cellStyle name="Currency [0]" xfId="220"/>
    <cellStyle name="Заголовок 1" xfId="221"/>
    <cellStyle name="Заголовок 2" xfId="222"/>
    <cellStyle name="Заголовок 3" xfId="223"/>
    <cellStyle name="Заголовок 4" xfId="224"/>
    <cellStyle name="Итог" xfId="225"/>
    <cellStyle name="Контрольная ячейка" xfId="226"/>
    <cellStyle name="Название" xfId="227"/>
    <cellStyle name="Нейтральный" xfId="228"/>
    <cellStyle name="Followed Hyperlink" xfId="229"/>
    <cellStyle name="Плохой" xfId="230"/>
    <cellStyle name="Пояснение" xfId="231"/>
    <cellStyle name="Примечание" xfId="232"/>
    <cellStyle name="Percent" xfId="233"/>
    <cellStyle name="Связанная ячейка" xfId="234"/>
    <cellStyle name="Текст предупреждения" xfId="235"/>
    <cellStyle name="Comma" xfId="236"/>
    <cellStyle name="Comma [0]" xfId="237"/>
    <cellStyle name="Хороший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3"/>
  <sheetViews>
    <sheetView tabSelected="1" view="pageBreakPreview" zoomScale="120" zoomScaleSheetLayoutView="120" zoomScalePageLayoutView="0" workbookViewId="0" topLeftCell="A1">
      <selection activeCell="E11" sqref="E11"/>
    </sheetView>
  </sheetViews>
  <sheetFormatPr defaultColWidth="9.140625" defaultRowHeight="15"/>
  <cols>
    <col min="1" max="1" width="45.00390625" style="1" customWidth="1"/>
    <col min="2" max="2" width="6.28125" style="1" customWidth="1"/>
    <col min="3" max="3" width="5.7109375" style="1" customWidth="1"/>
    <col min="4" max="4" width="5.28125" style="1" customWidth="1"/>
    <col min="5" max="5" width="13.421875" style="1" customWidth="1"/>
    <col min="6" max="6" width="7.00390625" style="1" customWidth="1"/>
    <col min="7" max="7" width="16.8515625" style="1" customWidth="1"/>
    <col min="8" max="16384" width="9.140625" style="1" customWidth="1"/>
  </cols>
  <sheetData>
    <row r="1" spans="1:7" s="3" customFormat="1" ht="15.75">
      <c r="A1" s="6"/>
      <c r="B1" s="10"/>
      <c r="C1" s="10"/>
      <c r="D1" s="10"/>
      <c r="E1" s="84" t="s">
        <v>146</v>
      </c>
      <c r="F1" s="84"/>
      <c r="G1" s="84"/>
    </row>
    <row r="2" spans="1:7" s="3" customFormat="1" ht="15.75">
      <c r="A2" s="11"/>
      <c r="B2" s="5"/>
      <c r="C2" s="5"/>
      <c r="D2" s="5"/>
      <c r="E2" s="84" t="s">
        <v>2</v>
      </c>
      <c r="F2" s="84"/>
      <c r="G2" s="84"/>
    </row>
    <row r="3" spans="1:7" s="3" customFormat="1" ht="15.75">
      <c r="A3" s="11"/>
      <c r="B3" s="5"/>
      <c r="C3" s="5"/>
      <c r="D3" s="5"/>
      <c r="E3" s="84" t="s">
        <v>32</v>
      </c>
      <c r="F3" s="84"/>
      <c r="G3" s="84"/>
    </row>
    <row r="4" spans="1:7" s="3" customFormat="1" ht="15.75">
      <c r="A4" s="12"/>
      <c r="B4" s="7"/>
      <c r="C4" s="7"/>
      <c r="D4" s="7"/>
      <c r="E4" s="84" t="s">
        <v>188</v>
      </c>
      <c r="F4" s="84"/>
      <c r="G4" s="84"/>
    </row>
    <row r="5" spans="1:7" s="3" customFormat="1" ht="15.75">
      <c r="A5" s="12"/>
      <c r="B5" s="7"/>
      <c r="C5" s="7"/>
      <c r="D5" s="7"/>
      <c r="E5" s="7"/>
      <c r="F5" s="8"/>
      <c r="G5" s="8"/>
    </row>
    <row r="6" spans="1:7" s="3" customFormat="1" ht="56.25" customHeight="1">
      <c r="A6" s="85" t="s">
        <v>187</v>
      </c>
      <c r="B6" s="85"/>
      <c r="C6" s="85"/>
      <c r="D6" s="85"/>
      <c r="E6" s="85"/>
      <c r="F6" s="85"/>
      <c r="G6" s="85"/>
    </row>
    <row r="7" spans="1:7" ht="12.75" customHeight="1">
      <c r="A7" s="9"/>
      <c r="B7" s="9"/>
      <c r="C7" s="9"/>
      <c r="D7" s="9"/>
      <c r="E7" s="9"/>
      <c r="F7" s="9"/>
      <c r="G7" s="9"/>
    </row>
    <row r="8" spans="1:7" s="3" customFormat="1" ht="15">
      <c r="A8" s="83" t="s">
        <v>3</v>
      </c>
      <c r="B8" s="87" t="s">
        <v>9</v>
      </c>
      <c r="C8" s="83" t="s">
        <v>5</v>
      </c>
      <c r="D8" s="83" t="s">
        <v>6</v>
      </c>
      <c r="E8" s="83" t="s">
        <v>7</v>
      </c>
      <c r="F8" s="83" t="s">
        <v>8</v>
      </c>
      <c r="G8" s="86" t="s">
        <v>186</v>
      </c>
    </row>
    <row r="9" spans="1:7" s="3" customFormat="1" ht="15">
      <c r="A9" s="83"/>
      <c r="B9" s="87"/>
      <c r="C9" s="83"/>
      <c r="D9" s="83"/>
      <c r="E9" s="83"/>
      <c r="F9" s="83"/>
      <c r="G9" s="86"/>
    </row>
    <row r="10" spans="1:14" s="3" customFormat="1" ht="15">
      <c r="A10" s="34">
        <v>1</v>
      </c>
      <c r="B10" s="35">
        <v>2</v>
      </c>
      <c r="C10" s="34">
        <v>3</v>
      </c>
      <c r="D10" s="34">
        <v>4</v>
      </c>
      <c r="E10" s="34">
        <v>5</v>
      </c>
      <c r="F10" s="35">
        <v>6</v>
      </c>
      <c r="G10" s="35">
        <v>7</v>
      </c>
      <c r="N10" s="4"/>
    </row>
    <row r="11" spans="1:14" s="3" customFormat="1" ht="53.25" customHeight="1">
      <c r="A11" s="13" t="s">
        <v>40</v>
      </c>
      <c r="B11" s="14">
        <v>703</v>
      </c>
      <c r="C11" s="15"/>
      <c r="D11" s="15"/>
      <c r="E11" s="15"/>
      <c r="F11" s="16"/>
      <c r="G11" s="17">
        <f>G173</f>
        <v>17353.999999999996</v>
      </c>
      <c r="N11" s="4"/>
    </row>
    <row r="12" spans="1:14" s="3" customFormat="1" ht="21.75" customHeight="1">
      <c r="A12" s="50" t="s">
        <v>83</v>
      </c>
      <c r="B12" s="53">
        <v>703</v>
      </c>
      <c r="C12" s="54" t="s">
        <v>4</v>
      </c>
      <c r="D12" s="54"/>
      <c r="E12" s="53"/>
      <c r="F12" s="16"/>
      <c r="G12" s="17">
        <f>G13+G22</f>
        <v>5894.900000000001</v>
      </c>
      <c r="N12" s="4"/>
    </row>
    <row r="13" spans="1:14" s="3" customFormat="1" ht="95.25" customHeight="1">
      <c r="A13" s="51" t="s">
        <v>79</v>
      </c>
      <c r="B13" s="55">
        <v>703</v>
      </c>
      <c r="C13" s="56" t="s">
        <v>4</v>
      </c>
      <c r="D13" s="56" t="s">
        <v>10</v>
      </c>
      <c r="E13" s="53"/>
      <c r="F13" s="16"/>
      <c r="G13" s="58">
        <f>G14</f>
        <v>1543.5</v>
      </c>
      <c r="N13" s="4"/>
    </row>
    <row r="14" spans="1:14" s="3" customFormat="1" ht="31.5" customHeight="1">
      <c r="A14" s="52" t="s">
        <v>80</v>
      </c>
      <c r="B14" s="55">
        <v>703</v>
      </c>
      <c r="C14" s="56" t="s">
        <v>4</v>
      </c>
      <c r="D14" s="56" t="s">
        <v>10</v>
      </c>
      <c r="E14" s="57">
        <v>99</v>
      </c>
      <c r="F14" s="16"/>
      <c r="G14" s="58">
        <f>G15</f>
        <v>1543.5</v>
      </c>
      <c r="N14" s="4"/>
    </row>
    <row r="15" spans="1:14" s="3" customFormat="1" ht="18.75" customHeight="1">
      <c r="A15" s="52" t="s">
        <v>81</v>
      </c>
      <c r="B15" s="55">
        <v>703</v>
      </c>
      <c r="C15" s="56" t="s">
        <v>4</v>
      </c>
      <c r="D15" s="56" t="s">
        <v>10</v>
      </c>
      <c r="E15" s="57" t="s">
        <v>82</v>
      </c>
      <c r="F15" s="16"/>
      <c r="G15" s="58">
        <f>G16+G18+G20</f>
        <v>1543.5</v>
      </c>
      <c r="N15" s="4"/>
    </row>
    <row r="16" spans="1:7" s="2" customFormat="1" ht="29.25" customHeight="1">
      <c r="A16" s="33" t="s">
        <v>48</v>
      </c>
      <c r="B16" s="18">
        <v>703</v>
      </c>
      <c r="C16" s="19" t="s">
        <v>4</v>
      </c>
      <c r="D16" s="19" t="s">
        <v>10</v>
      </c>
      <c r="E16" s="36" t="s">
        <v>11</v>
      </c>
      <c r="F16" s="18"/>
      <c r="G16" s="37">
        <f>G17</f>
        <v>544.6</v>
      </c>
    </row>
    <row r="17" spans="1:7" ht="79.5" customHeight="1">
      <c r="A17" s="39" t="s">
        <v>50</v>
      </c>
      <c r="B17" s="18">
        <v>703</v>
      </c>
      <c r="C17" s="19" t="s">
        <v>4</v>
      </c>
      <c r="D17" s="19" t="s">
        <v>10</v>
      </c>
      <c r="E17" s="22" t="s">
        <v>11</v>
      </c>
      <c r="F17" s="21">
        <v>100</v>
      </c>
      <c r="G17" s="20">
        <v>544.6</v>
      </c>
    </row>
    <row r="18" spans="1:7" ht="30" customHeight="1">
      <c r="A18" s="69" t="s">
        <v>52</v>
      </c>
      <c r="B18" s="18">
        <v>703</v>
      </c>
      <c r="C18" s="19" t="s">
        <v>4</v>
      </c>
      <c r="D18" s="19" t="s">
        <v>10</v>
      </c>
      <c r="E18" s="36" t="s">
        <v>12</v>
      </c>
      <c r="F18" s="21"/>
      <c r="G18" s="37">
        <f>G19</f>
        <v>83.9</v>
      </c>
    </row>
    <row r="19" spans="1:7" ht="37.5" customHeight="1">
      <c r="A19" s="38" t="s">
        <v>49</v>
      </c>
      <c r="B19" s="18">
        <v>703</v>
      </c>
      <c r="C19" s="19" t="s">
        <v>4</v>
      </c>
      <c r="D19" s="19" t="s">
        <v>10</v>
      </c>
      <c r="E19" s="22" t="s">
        <v>12</v>
      </c>
      <c r="F19" s="21">
        <v>200</v>
      </c>
      <c r="G19" s="20">
        <v>83.9</v>
      </c>
    </row>
    <row r="20" spans="1:7" ht="27" customHeight="1">
      <c r="A20" s="33" t="s">
        <v>51</v>
      </c>
      <c r="B20" s="18">
        <v>703</v>
      </c>
      <c r="C20" s="19" t="s">
        <v>4</v>
      </c>
      <c r="D20" s="19" t="s">
        <v>10</v>
      </c>
      <c r="E20" s="36" t="s">
        <v>34</v>
      </c>
      <c r="F20" s="18"/>
      <c r="G20" s="37">
        <f>G21</f>
        <v>915</v>
      </c>
    </row>
    <row r="21" spans="1:7" ht="75" customHeight="1">
      <c r="A21" s="39" t="s">
        <v>50</v>
      </c>
      <c r="B21" s="18">
        <v>703</v>
      </c>
      <c r="C21" s="19" t="s">
        <v>4</v>
      </c>
      <c r="D21" s="19" t="s">
        <v>10</v>
      </c>
      <c r="E21" s="22" t="s">
        <v>34</v>
      </c>
      <c r="F21" s="21">
        <v>100</v>
      </c>
      <c r="G21" s="20">
        <v>915</v>
      </c>
    </row>
    <row r="22" spans="1:7" ht="20.25" customHeight="1">
      <c r="A22" s="51" t="s">
        <v>85</v>
      </c>
      <c r="B22" s="18">
        <v>703</v>
      </c>
      <c r="C22" s="19" t="s">
        <v>15</v>
      </c>
      <c r="D22" s="19" t="s">
        <v>14</v>
      </c>
      <c r="E22" s="23"/>
      <c r="F22" s="21"/>
      <c r="G22" s="20">
        <f>G23</f>
        <v>4351.400000000001</v>
      </c>
    </row>
    <row r="23" spans="1:7" ht="31.5" customHeight="1">
      <c r="A23" s="52" t="s">
        <v>80</v>
      </c>
      <c r="B23" s="18">
        <v>703</v>
      </c>
      <c r="C23" s="19" t="s">
        <v>15</v>
      </c>
      <c r="D23" s="19" t="s">
        <v>14</v>
      </c>
      <c r="E23" s="57">
        <v>99</v>
      </c>
      <c r="F23" s="21"/>
      <c r="G23" s="20">
        <f>G24</f>
        <v>4351.400000000001</v>
      </c>
    </row>
    <row r="24" spans="1:7" ht="17.25" customHeight="1">
      <c r="A24" s="52" t="s">
        <v>81</v>
      </c>
      <c r="B24" s="18">
        <v>703</v>
      </c>
      <c r="C24" s="19" t="s">
        <v>15</v>
      </c>
      <c r="D24" s="19" t="s">
        <v>14</v>
      </c>
      <c r="E24" s="57" t="s">
        <v>82</v>
      </c>
      <c r="F24" s="21"/>
      <c r="G24" s="20">
        <f>G25+G27+G31+G35+G37+G39</f>
        <v>4351.400000000001</v>
      </c>
    </row>
    <row r="25" spans="1:7" ht="27" customHeight="1">
      <c r="A25" s="41" t="s">
        <v>52</v>
      </c>
      <c r="B25" s="18">
        <v>703</v>
      </c>
      <c r="C25" s="19" t="s">
        <v>4</v>
      </c>
      <c r="D25" s="19" t="s">
        <v>14</v>
      </c>
      <c r="E25" s="36" t="s">
        <v>12</v>
      </c>
      <c r="F25" s="18"/>
      <c r="G25" s="37">
        <f>G26</f>
        <v>30.8</v>
      </c>
    </row>
    <row r="26" spans="1:7" ht="20.25" customHeight="1">
      <c r="A26" s="38" t="s">
        <v>54</v>
      </c>
      <c r="B26" s="18">
        <v>703</v>
      </c>
      <c r="C26" s="19" t="s">
        <v>15</v>
      </c>
      <c r="D26" s="19" t="s">
        <v>14</v>
      </c>
      <c r="E26" s="22" t="s">
        <v>12</v>
      </c>
      <c r="F26" s="21">
        <v>500</v>
      </c>
      <c r="G26" s="20">
        <v>30.8</v>
      </c>
    </row>
    <row r="27" spans="1:7" ht="27.75" customHeight="1">
      <c r="A27" s="41" t="s">
        <v>55</v>
      </c>
      <c r="B27" s="18">
        <v>703</v>
      </c>
      <c r="C27" s="19" t="s">
        <v>4</v>
      </c>
      <c r="D27" s="19" t="s">
        <v>14</v>
      </c>
      <c r="E27" s="36" t="s">
        <v>16</v>
      </c>
      <c r="F27" s="18"/>
      <c r="G27" s="43">
        <f>G28+G29+G30</f>
        <v>3073.3</v>
      </c>
    </row>
    <row r="28" spans="1:7" ht="82.5" customHeight="1">
      <c r="A28" s="39" t="s">
        <v>50</v>
      </c>
      <c r="B28" s="18">
        <v>703</v>
      </c>
      <c r="C28" s="19" t="s">
        <v>4</v>
      </c>
      <c r="D28" s="19" t="s">
        <v>14</v>
      </c>
      <c r="E28" s="22" t="s">
        <v>16</v>
      </c>
      <c r="F28" s="21">
        <v>100</v>
      </c>
      <c r="G28" s="30">
        <v>1847.1</v>
      </c>
    </row>
    <row r="29" spans="1:7" ht="44.25" customHeight="1">
      <c r="A29" s="38" t="s">
        <v>49</v>
      </c>
      <c r="B29" s="18">
        <v>703</v>
      </c>
      <c r="C29" s="19" t="s">
        <v>4</v>
      </c>
      <c r="D29" s="19" t="s">
        <v>14</v>
      </c>
      <c r="E29" s="22" t="s">
        <v>16</v>
      </c>
      <c r="F29" s="21">
        <v>200</v>
      </c>
      <c r="G29" s="20">
        <v>1218.7</v>
      </c>
    </row>
    <row r="30" spans="1:7" ht="19.5" customHeight="1">
      <c r="A30" s="40" t="s">
        <v>53</v>
      </c>
      <c r="B30" s="18">
        <v>703</v>
      </c>
      <c r="C30" s="19" t="s">
        <v>4</v>
      </c>
      <c r="D30" s="19" t="s">
        <v>14</v>
      </c>
      <c r="E30" s="22" t="s">
        <v>16</v>
      </c>
      <c r="F30" s="21">
        <v>800</v>
      </c>
      <c r="G30" s="20">
        <v>7.5</v>
      </c>
    </row>
    <row r="31" spans="1:7" ht="27" customHeight="1">
      <c r="A31" s="41" t="s">
        <v>144</v>
      </c>
      <c r="B31" s="18">
        <v>703</v>
      </c>
      <c r="C31" s="19" t="s">
        <v>4</v>
      </c>
      <c r="D31" s="19" t="s">
        <v>14</v>
      </c>
      <c r="E31" s="36" t="s">
        <v>143</v>
      </c>
      <c r="F31" s="18"/>
      <c r="G31" s="43">
        <f>G32+G33+G34</f>
        <v>897.0999999999999</v>
      </c>
    </row>
    <row r="32" spans="1:7" ht="77.25" customHeight="1">
      <c r="A32" s="39" t="s">
        <v>50</v>
      </c>
      <c r="B32" s="18">
        <v>703</v>
      </c>
      <c r="C32" s="19" t="s">
        <v>4</v>
      </c>
      <c r="D32" s="19" t="s">
        <v>14</v>
      </c>
      <c r="E32" s="22" t="s">
        <v>143</v>
      </c>
      <c r="F32" s="21">
        <v>100</v>
      </c>
      <c r="G32" s="30">
        <v>406</v>
      </c>
    </row>
    <row r="33" spans="1:7" ht="28.5" customHeight="1">
      <c r="A33" s="38" t="s">
        <v>49</v>
      </c>
      <c r="B33" s="18">
        <v>703</v>
      </c>
      <c r="C33" s="19" t="s">
        <v>4</v>
      </c>
      <c r="D33" s="19" t="s">
        <v>14</v>
      </c>
      <c r="E33" s="22" t="s">
        <v>143</v>
      </c>
      <c r="F33" s="21">
        <v>200</v>
      </c>
      <c r="G33" s="20">
        <v>479.3</v>
      </c>
    </row>
    <row r="34" spans="1:7" ht="16.5" customHeight="1">
      <c r="A34" s="40" t="s">
        <v>53</v>
      </c>
      <c r="B34" s="18">
        <v>703</v>
      </c>
      <c r="C34" s="19" t="s">
        <v>4</v>
      </c>
      <c r="D34" s="19" t="s">
        <v>14</v>
      </c>
      <c r="E34" s="22" t="s">
        <v>143</v>
      </c>
      <c r="F34" s="21">
        <v>800</v>
      </c>
      <c r="G34" s="20">
        <v>11.8</v>
      </c>
    </row>
    <row r="35" spans="1:7" ht="42" customHeight="1">
      <c r="A35" s="42" t="s">
        <v>84</v>
      </c>
      <c r="B35" s="18">
        <v>703</v>
      </c>
      <c r="C35" s="19" t="s">
        <v>4</v>
      </c>
      <c r="D35" s="19" t="s">
        <v>14</v>
      </c>
      <c r="E35" s="36" t="s">
        <v>36</v>
      </c>
      <c r="F35" s="21"/>
      <c r="G35" s="37">
        <f>G36</f>
        <v>2.9</v>
      </c>
    </row>
    <row r="36" spans="1:7" ht="21" customHeight="1">
      <c r="A36" s="40" t="s">
        <v>53</v>
      </c>
      <c r="B36" s="18">
        <v>703</v>
      </c>
      <c r="C36" s="19" t="s">
        <v>4</v>
      </c>
      <c r="D36" s="19" t="s">
        <v>14</v>
      </c>
      <c r="E36" s="22" t="s">
        <v>36</v>
      </c>
      <c r="F36" s="21">
        <v>800</v>
      </c>
      <c r="G36" s="20">
        <v>2.9</v>
      </c>
    </row>
    <row r="37" spans="1:7" ht="32.25" customHeight="1">
      <c r="A37" s="33" t="s">
        <v>147</v>
      </c>
      <c r="B37" s="18">
        <v>703</v>
      </c>
      <c r="C37" s="19" t="s">
        <v>4</v>
      </c>
      <c r="D37" s="19" t="s">
        <v>14</v>
      </c>
      <c r="E37" s="36" t="s">
        <v>145</v>
      </c>
      <c r="F37" s="21"/>
      <c r="G37" s="20">
        <f>G38</f>
        <v>287.3</v>
      </c>
    </row>
    <row r="38" spans="1:7" ht="23.25" customHeight="1">
      <c r="A38" s="40" t="s">
        <v>53</v>
      </c>
      <c r="B38" s="18">
        <v>703</v>
      </c>
      <c r="C38" s="19" t="s">
        <v>4</v>
      </c>
      <c r="D38" s="19" t="s">
        <v>14</v>
      </c>
      <c r="E38" s="22" t="s">
        <v>145</v>
      </c>
      <c r="F38" s="21">
        <v>800</v>
      </c>
      <c r="G38" s="20">
        <v>287.3</v>
      </c>
    </row>
    <row r="39" spans="1:7" ht="53.25" customHeight="1">
      <c r="A39" s="42" t="s">
        <v>56</v>
      </c>
      <c r="B39" s="24">
        <v>703</v>
      </c>
      <c r="C39" s="25" t="s">
        <v>4</v>
      </c>
      <c r="D39" s="25" t="s">
        <v>14</v>
      </c>
      <c r="E39" s="27" t="s">
        <v>35</v>
      </c>
      <c r="F39" s="21"/>
      <c r="G39" s="37">
        <f>G40</f>
        <v>60</v>
      </c>
    </row>
    <row r="40" spans="1:7" ht="39.75" customHeight="1">
      <c r="A40" s="38" t="s">
        <v>49</v>
      </c>
      <c r="B40" s="24">
        <v>703</v>
      </c>
      <c r="C40" s="25" t="s">
        <v>4</v>
      </c>
      <c r="D40" s="25" t="s">
        <v>14</v>
      </c>
      <c r="E40" s="24" t="s">
        <v>35</v>
      </c>
      <c r="F40" s="27">
        <v>200</v>
      </c>
      <c r="G40" s="26">
        <v>60</v>
      </c>
    </row>
    <row r="41" spans="1:7" ht="18" customHeight="1">
      <c r="A41" s="60" t="s">
        <v>87</v>
      </c>
      <c r="B41" s="63" t="s">
        <v>88</v>
      </c>
      <c r="C41" s="63" t="s">
        <v>17</v>
      </c>
      <c r="D41" s="25"/>
      <c r="E41" s="24"/>
      <c r="F41" s="27"/>
      <c r="G41" s="26">
        <f>G42</f>
        <v>236.39999999999998</v>
      </c>
    </row>
    <row r="42" spans="1:7" ht="29.25" customHeight="1">
      <c r="A42" s="62" t="s">
        <v>86</v>
      </c>
      <c r="B42" s="25" t="s">
        <v>88</v>
      </c>
      <c r="C42" s="25" t="s">
        <v>17</v>
      </c>
      <c r="D42" s="25" t="s">
        <v>18</v>
      </c>
      <c r="E42" s="24"/>
      <c r="F42" s="27"/>
      <c r="G42" s="26">
        <f>G43</f>
        <v>236.39999999999998</v>
      </c>
    </row>
    <row r="43" spans="1:7" ht="28.5" customHeight="1">
      <c r="A43" s="52" t="s">
        <v>80</v>
      </c>
      <c r="B43" s="18">
        <v>703</v>
      </c>
      <c r="C43" s="19" t="s">
        <v>17</v>
      </c>
      <c r="D43" s="19" t="s">
        <v>18</v>
      </c>
      <c r="E43" s="57">
        <v>99</v>
      </c>
      <c r="F43" s="27"/>
      <c r="G43" s="26">
        <f>G44</f>
        <v>236.39999999999998</v>
      </c>
    </row>
    <row r="44" spans="1:7" ht="18.75" customHeight="1">
      <c r="A44" s="52" t="s">
        <v>81</v>
      </c>
      <c r="B44" s="18">
        <v>703</v>
      </c>
      <c r="C44" s="19" t="s">
        <v>17</v>
      </c>
      <c r="D44" s="19" t="s">
        <v>18</v>
      </c>
      <c r="E44" s="57" t="s">
        <v>82</v>
      </c>
      <c r="F44" s="27"/>
      <c r="G44" s="26">
        <f>G45</f>
        <v>236.39999999999998</v>
      </c>
    </row>
    <row r="45" spans="1:7" ht="29.25" customHeight="1">
      <c r="A45" s="41" t="s">
        <v>165</v>
      </c>
      <c r="B45" s="24">
        <v>703</v>
      </c>
      <c r="C45" s="25" t="s">
        <v>17</v>
      </c>
      <c r="D45" s="25" t="s">
        <v>18</v>
      </c>
      <c r="E45" s="27" t="s">
        <v>19</v>
      </c>
      <c r="F45" s="27"/>
      <c r="G45" s="44">
        <f>G46+G47</f>
        <v>236.39999999999998</v>
      </c>
    </row>
    <row r="46" spans="1:7" ht="28.5" customHeight="1">
      <c r="A46" s="39" t="s">
        <v>50</v>
      </c>
      <c r="B46" s="24">
        <v>703</v>
      </c>
      <c r="C46" s="25" t="s">
        <v>17</v>
      </c>
      <c r="D46" s="25" t="s">
        <v>18</v>
      </c>
      <c r="E46" s="24" t="s">
        <v>19</v>
      </c>
      <c r="F46" s="27">
        <v>100</v>
      </c>
      <c r="G46" s="26">
        <v>172.1</v>
      </c>
    </row>
    <row r="47" spans="1:7" ht="26.25" customHeight="1">
      <c r="A47" s="38" t="s">
        <v>49</v>
      </c>
      <c r="B47" s="24">
        <v>703</v>
      </c>
      <c r="C47" s="25" t="s">
        <v>17</v>
      </c>
      <c r="D47" s="25" t="s">
        <v>18</v>
      </c>
      <c r="E47" s="24" t="s">
        <v>19</v>
      </c>
      <c r="F47" s="27" t="s">
        <v>1</v>
      </c>
      <c r="G47" s="26">
        <v>64.3</v>
      </c>
    </row>
    <row r="48" spans="1:7" ht="26.25" customHeight="1">
      <c r="A48" s="64" t="s">
        <v>89</v>
      </c>
      <c r="B48" s="27">
        <v>703</v>
      </c>
      <c r="C48" s="63" t="s">
        <v>18</v>
      </c>
      <c r="D48" s="25"/>
      <c r="E48" s="24"/>
      <c r="F48" s="27"/>
      <c r="G48" s="26">
        <f>G49</f>
        <v>657.9</v>
      </c>
    </row>
    <row r="49" spans="1:7" ht="62.25" customHeight="1">
      <c r="A49" s="79" t="s">
        <v>166</v>
      </c>
      <c r="B49" s="24">
        <v>703</v>
      </c>
      <c r="C49" s="25" t="s">
        <v>18</v>
      </c>
      <c r="D49" s="25" t="s">
        <v>30</v>
      </c>
      <c r="E49" s="29"/>
      <c r="F49" s="46"/>
      <c r="G49" s="26">
        <f>G50+G61</f>
        <v>657.9</v>
      </c>
    </row>
    <row r="50" spans="1:7" ht="77.25" customHeight="1">
      <c r="A50" s="65" t="s">
        <v>167</v>
      </c>
      <c r="B50" s="24">
        <v>703</v>
      </c>
      <c r="C50" s="25" t="s">
        <v>18</v>
      </c>
      <c r="D50" s="25" t="s">
        <v>30</v>
      </c>
      <c r="E50" s="29" t="s">
        <v>18</v>
      </c>
      <c r="F50" s="27"/>
      <c r="G50" s="26">
        <f>G51+G58</f>
        <v>240.70000000000002</v>
      </c>
    </row>
    <row r="51" spans="1:7" ht="49.5" customHeight="1">
      <c r="A51" s="52" t="s">
        <v>90</v>
      </c>
      <c r="B51" s="24">
        <v>703</v>
      </c>
      <c r="C51" s="25" t="s">
        <v>18</v>
      </c>
      <c r="D51" s="25" t="s">
        <v>30</v>
      </c>
      <c r="E51" s="28" t="s">
        <v>91</v>
      </c>
      <c r="F51" s="27"/>
      <c r="G51" s="26">
        <f>G52+G54+G56</f>
        <v>239.60000000000002</v>
      </c>
    </row>
    <row r="52" spans="1:7" ht="25.5" customHeight="1">
      <c r="A52" s="41" t="s">
        <v>57</v>
      </c>
      <c r="B52" s="24">
        <v>703</v>
      </c>
      <c r="C52" s="25" t="s">
        <v>18</v>
      </c>
      <c r="D52" s="25" t="s">
        <v>30</v>
      </c>
      <c r="E52" s="45" t="s">
        <v>21</v>
      </c>
      <c r="F52" s="24"/>
      <c r="G52" s="44">
        <f>G53</f>
        <v>29.7</v>
      </c>
    </row>
    <row r="53" spans="1:7" ht="41.25" customHeight="1">
      <c r="A53" s="38" t="s">
        <v>49</v>
      </c>
      <c r="B53" s="24">
        <v>703</v>
      </c>
      <c r="C53" s="25" t="s">
        <v>18</v>
      </c>
      <c r="D53" s="25" t="s">
        <v>30</v>
      </c>
      <c r="E53" s="29" t="s">
        <v>21</v>
      </c>
      <c r="F53" s="46">
        <v>200</v>
      </c>
      <c r="G53" s="26">
        <v>29.7</v>
      </c>
    </row>
    <row r="54" spans="1:7" ht="25.5">
      <c r="A54" s="80" t="s">
        <v>168</v>
      </c>
      <c r="B54" s="24">
        <v>703</v>
      </c>
      <c r="C54" s="25" t="s">
        <v>18</v>
      </c>
      <c r="D54" s="25" t="s">
        <v>30</v>
      </c>
      <c r="E54" s="45" t="s">
        <v>169</v>
      </c>
      <c r="F54" s="27"/>
      <c r="G54" s="44">
        <f>G55</f>
        <v>12</v>
      </c>
    </row>
    <row r="55" spans="1:7" ht="25.5" customHeight="1">
      <c r="A55" s="38" t="s">
        <v>49</v>
      </c>
      <c r="B55" s="24">
        <v>703</v>
      </c>
      <c r="C55" s="25" t="s">
        <v>18</v>
      </c>
      <c r="D55" s="25" t="s">
        <v>30</v>
      </c>
      <c r="E55" s="29" t="s">
        <v>169</v>
      </c>
      <c r="F55" s="27">
        <v>200</v>
      </c>
      <c r="G55" s="26">
        <v>12</v>
      </c>
    </row>
    <row r="56" spans="1:7" ht="25.5" customHeight="1">
      <c r="A56" s="41" t="s">
        <v>170</v>
      </c>
      <c r="B56" s="24">
        <v>703</v>
      </c>
      <c r="C56" s="25" t="s">
        <v>18</v>
      </c>
      <c r="D56" s="25" t="s">
        <v>30</v>
      </c>
      <c r="E56" s="45" t="s">
        <v>171</v>
      </c>
      <c r="F56" s="27"/>
      <c r="G56" s="44">
        <f>G57</f>
        <v>197.9</v>
      </c>
    </row>
    <row r="57" spans="1:7" ht="42.75" customHeight="1">
      <c r="A57" s="38" t="s">
        <v>49</v>
      </c>
      <c r="B57" s="24">
        <v>703</v>
      </c>
      <c r="C57" s="25" t="s">
        <v>18</v>
      </c>
      <c r="D57" s="25" t="s">
        <v>30</v>
      </c>
      <c r="E57" s="29" t="s">
        <v>171</v>
      </c>
      <c r="F57" s="27">
        <v>200</v>
      </c>
      <c r="G57" s="26">
        <v>197.9</v>
      </c>
    </row>
    <row r="58" spans="1:7" ht="43.5" customHeight="1">
      <c r="A58" s="38" t="s">
        <v>172</v>
      </c>
      <c r="B58" s="24">
        <v>703</v>
      </c>
      <c r="C58" s="25" t="s">
        <v>18</v>
      </c>
      <c r="D58" s="25" t="s">
        <v>30</v>
      </c>
      <c r="E58" s="29" t="s">
        <v>173</v>
      </c>
      <c r="F58" s="27"/>
      <c r="G58" s="26">
        <f>G59</f>
        <v>1.1</v>
      </c>
    </row>
    <row r="59" spans="1:7" ht="63.75">
      <c r="A59" s="41" t="s">
        <v>174</v>
      </c>
      <c r="B59" s="24">
        <v>703</v>
      </c>
      <c r="C59" s="25" t="s">
        <v>18</v>
      </c>
      <c r="D59" s="25" t="s">
        <v>30</v>
      </c>
      <c r="E59" s="45" t="s">
        <v>175</v>
      </c>
      <c r="F59" s="27"/>
      <c r="G59" s="44">
        <f>G60</f>
        <v>1.1</v>
      </c>
    </row>
    <row r="60" spans="1:7" ht="38.25" customHeight="1">
      <c r="A60" s="38" t="s">
        <v>49</v>
      </c>
      <c r="B60" s="24">
        <v>703</v>
      </c>
      <c r="C60" s="25" t="s">
        <v>18</v>
      </c>
      <c r="D60" s="25" t="s">
        <v>30</v>
      </c>
      <c r="E60" s="29" t="s">
        <v>175</v>
      </c>
      <c r="F60" s="27">
        <v>200</v>
      </c>
      <c r="G60" s="26">
        <v>1.1</v>
      </c>
    </row>
    <row r="61" spans="1:7" ht="28.5" customHeight="1">
      <c r="A61" s="52" t="s">
        <v>80</v>
      </c>
      <c r="B61" s="24">
        <v>703</v>
      </c>
      <c r="C61" s="25" t="s">
        <v>10</v>
      </c>
      <c r="D61" s="25" t="s">
        <v>30</v>
      </c>
      <c r="E61" s="29" t="s">
        <v>93</v>
      </c>
      <c r="F61" s="27"/>
      <c r="G61" s="26">
        <f>G62</f>
        <v>417.2</v>
      </c>
    </row>
    <row r="62" spans="1:7" ht="21.75" customHeight="1">
      <c r="A62" s="52" t="s">
        <v>81</v>
      </c>
      <c r="B62" s="24">
        <v>703</v>
      </c>
      <c r="C62" s="25" t="s">
        <v>10</v>
      </c>
      <c r="D62" s="25" t="s">
        <v>30</v>
      </c>
      <c r="E62" s="29" t="s">
        <v>82</v>
      </c>
      <c r="F62" s="27"/>
      <c r="G62" s="26">
        <f>G63</f>
        <v>417.2</v>
      </c>
    </row>
    <row r="63" spans="1:7" ht="54.75" customHeight="1">
      <c r="A63" s="33" t="s">
        <v>148</v>
      </c>
      <c r="B63" s="24">
        <v>703</v>
      </c>
      <c r="C63" s="25" t="s">
        <v>18</v>
      </c>
      <c r="D63" s="25" t="s">
        <v>30</v>
      </c>
      <c r="E63" s="45" t="s">
        <v>149</v>
      </c>
      <c r="F63" s="24"/>
      <c r="G63" s="44">
        <f>G64</f>
        <v>417.2</v>
      </c>
    </row>
    <row r="64" spans="1:7" ht="42" customHeight="1">
      <c r="A64" s="38" t="s">
        <v>49</v>
      </c>
      <c r="B64" s="24">
        <v>703</v>
      </c>
      <c r="C64" s="25" t="s">
        <v>18</v>
      </c>
      <c r="D64" s="25" t="s">
        <v>30</v>
      </c>
      <c r="E64" s="29" t="s">
        <v>149</v>
      </c>
      <c r="F64" s="46">
        <v>200</v>
      </c>
      <c r="G64" s="26">
        <v>417.2</v>
      </c>
    </row>
    <row r="65" spans="1:7" ht="22.5" customHeight="1">
      <c r="A65" s="59" t="s">
        <v>95</v>
      </c>
      <c r="B65" s="27">
        <v>703</v>
      </c>
      <c r="C65" s="63" t="s">
        <v>10</v>
      </c>
      <c r="D65" s="25"/>
      <c r="E65" s="29"/>
      <c r="F65" s="46"/>
      <c r="G65" s="26">
        <f>G66+G71</f>
        <v>1702.1</v>
      </c>
    </row>
    <row r="66" spans="1:7" ht="23.25" customHeight="1">
      <c r="A66" s="61" t="s">
        <v>94</v>
      </c>
      <c r="B66" s="24">
        <v>703</v>
      </c>
      <c r="C66" s="25" t="s">
        <v>10</v>
      </c>
      <c r="D66" s="25" t="s">
        <v>20</v>
      </c>
      <c r="E66" s="29"/>
      <c r="F66" s="46"/>
      <c r="G66" s="26">
        <f>G67</f>
        <v>1504.3</v>
      </c>
    </row>
    <row r="67" spans="1:7" ht="33" customHeight="1">
      <c r="A67" s="52" t="s">
        <v>80</v>
      </c>
      <c r="B67" s="24">
        <v>703</v>
      </c>
      <c r="C67" s="25" t="s">
        <v>10</v>
      </c>
      <c r="D67" s="25" t="s">
        <v>20</v>
      </c>
      <c r="E67" s="29" t="s">
        <v>93</v>
      </c>
      <c r="F67" s="46"/>
      <c r="G67" s="26">
        <f>G68</f>
        <v>1504.3</v>
      </c>
    </row>
    <row r="68" spans="1:7" ht="18" customHeight="1">
      <c r="A68" s="52" t="s">
        <v>81</v>
      </c>
      <c r="B68" s="24">
        <v>703</v>
      </c>
      <c r="C68" s="25" t="s">
        <v>10</v>
      </c>
      <c r="D68" s="25" t="s">
        <v>20</v>
      </c>
      <c r="E68" s="29" t="s">
        <v>82</v>
      </c>
      <c r="F68" s="46"/>
      <c r="G68" s="26">
        <f>G69</f>
        <v>1504.3</v>
      </c>
    </row>
    <row r="69" spans="1:7" ht="39" customHeight="1">
      <c r="A69" s="41" t="s">
        <v>58</v>
      </c>
      <c r="B69" s="24">
        <v>703</v>
      </c>
      <c r="C69" s="25" t="s">
        <v>10</v>
      </c>
      <c r="D69" s="25" t="s">
        <v>20</v>
      </c>
      <c r="E69" s="45" t="s">
        <v>22</v>
      </c>
      <c r="F69" s="27"/>
      <c r="G69" s="44">
        <f>G70</f>
        <v>1504.3</v>
      </c>
    </row>
    <row r="70" spans="1:7" ht="40.5" customHeight="1">
      <c r="A70" s="38" t="s">
        <v>49</v>
      </c>
      <c r="B70" s="24">
        <v>703</v>
      </c>
      <c r="C70" s="25" t="s">
        <v>10</v>
      </c>
      <c r="D70" s="25" t="s">
        <v>20</v>
      </c>
      <c r="E70" s="29" t="s">
        <v>22</v>
      </c>
      <c r="F70" s="27">
        <v>200</v>
      </c>
      <c r="G70" s="26">
        <v>1504.3</v>
      </c>
    </row>
    <row r="71" spans="1:7" ht="24" customHeight="1">
      <c r="A71" s="61" t="s">
        <v>96</v>
      </c>
      <c r="B71" s="24">
        <v>703</v>
      </c>
      <c r="C71" s="25" t="s">
        <v>10</v>
      </c>
      <c r="D71" s="25" t="s">
        <v>30</v>
      </c>
      <c r="E71" s="29"/>
      <c r="F71" s="27"/>
      <c r="G71" s="26">
        <f>G72</f>
        <v>197.8</v>
      </c>
    </row>
    <row r="72" spans="1:7" ht="65.25" customHeight="1">
      <c r="A72" s="52" t="s">
        <v>164</v>
      </c>
      <c r="B72" s="24">
        <v>703</v>
      </c>
      <c r="C72" s="25" t="s">
        <v>10</v>
      </c>
      <c r="D72" s="25" t="s">
        <v>30</v>
      </c>
      <c r="E72" s="29" t="s">
        <v>20</v>
      </c>
      <c r="F72" s="27"/>
      <c r="G72" s="26">
        <f>G73+G76+G79</f>
        <v>197.8</v>
      </c>
    </row>
    <row r="73" spans="1:7" ht="66.75" customHeight="1">
      <c r="A73" s="41" t="s">
        <v>97</v>
      </c>
      <c r="B73" s="24">
        <v>703</v>
      </c>
      <c r="C73" s="25" t="s">
        <v>10</v>
      </c>
      <c r="D73" s="25" t="s">
        <v>30</v>
      </c>
      <c r="E73" s="29" t="s">
        <v>98</v>
      </c>
      <c r="F73" s="27"/>
      <c r="G73" s="26">
        <f>G74</f>
        <v>34</v>
      </c>
    </row>
    <row r="74" spans="1:7" ht="28.5" customHeight="1">
      <c r="A74" s="41" t="s">
        <v>59</v>
      </c>
      <c r="B74" s="24">
        <v>703</v>
      </c>
      <c r="C74" s="25" t="s">
        <v>10</v>
      </c>
      <c r="D74" s="25" t="s">
        <v>30</v>
      </c>
      <c r="E74" s="45" t="s">
        <v>44</v>
      </c>
      <c r="F74" s="24"/>
      <c r="G74" s="44">
        <f>G75</f>
        <v>34</v>
      </c>
    </row>
    <row r="75" spans="1:7" ht="38.25" customHeight="1">
      <c r="A75" s="38" t="s">
        <v>49</v>
      </c>
      <c r="B75" s="24">
        <v>703</v>
      </c>
      <c r="C75" s="25" t="s">
        <v>10</v>
      </c>
      <c r="D75" s="25" t="s">
        <v>30</v>
      </c>
      <c r="E75" s="29" t="s">
        <v>44</v>
      </c>
      <c r="F75" s="27">
        <v>200</v>
      </c>
      <c r="G75" s="26">
        <v>34</v>
      </c>
    </row>
    <row r="76" spans="1:7" ht="66" customHeight="1">
      <c r="A76" s="41" t="s">
        <v>99</v>
      </c>
      <c r="B76" s="24">
        <v>703</v>
      </c>
      <c r="C76" s="25" t="s">
        <v>10</v>
      </c>
      <c r="D76" s="25" t="s">
        <v>30</v>
      </c>
      <c r="E76" s="29" t="s">
        <v>100</v>
      </c>
      <c r="F76" s="27"/>
      <c r="G76" s="26">
        <f>G77</f>
        <v>58.2</v>
      </c>
    </row>
    <row r="77" spans="1:7" ht="27.75" customHeight="1">
      <c r="A77" s="41" t="s">
        <v>60</v>
      </c>
      <c r="B77" s="24">
        <v>703</v>
      </c>
      <c r="C77" s="25" t="s">
        <v>10</v>
      </c>
      <c r="D77" s="25" t="s">
        <v>30</v>
      </c>
      <c r="E77" s="45" t="s">
        <v>45</v>
      </c>
      <c r="F77" s="24"/>
      <c r="G77" s="44">
        <f>G78</f>
        <v>58.2</v>
      </c>
    </row>
    <row r="78" spans="1:7" ht="40.5" customHeight="1">
      <c r="A78" s="38" t="s">
        <v>49</v>
      </c>
      <c r="B78" s="24">
        <v>703</v>
      </c>
      <c r="C78" s="25" t="s">
        <v>10</v>
      </c>
      <c r="D78" s="25" t="s">
        <v>30</v>
      </c>
      <c r="E78" s="29" t="s">
        <v>45</v>
      </c>
      <c r="F78" s="27">
        <v>200</v>
      </c>
      <c r="G78" s="26">
        <v>58.2</v>
      </c>
    </row>
    <row r="79" spans="1:7" ht="68.25" customHeight="1">
      <c r="A79" s="41" t="s">
        <v>101</v>
      </c>
      <c r="B79" s="24">
        <v>703</v>
      </c>
      <c r="C79" s="25" t="s">
        <v>10</v>
      </c>
      <c r="D79" s="25" t="s">
        <v>30</v>
      </c>
      <c r="E79" s="29" t="s">
        <v>102</v>
      </c>
      <c r="F79" s="27"/>
      <c r="G79" s="26">
        <f>G80</f>
        <v>105.6</v>
      </c>
    </row>
    <row r="80" spans="1:7" ht="44.25" customHeight="1">
      <c r="A80" s="41" t="s">
        <v>61</v>
      </c>
      <c r="B80" s="24">
        <v>703</v>
      </c>
      <c r="C80" s="25" t="s">
        <v>10</v>
      </c>
      <c r="D80" s="25" t="s">
        <v>30</v>
      </c>
      <c r="E80" s="45" t="s">
        <v>78</v>
      </c>
      <c r="F80" s="24"/>
      <c r="G80" s="44">
        <f>G81</f>
        <v>105.6</v>
      </c>
    </row>
    <row r="81" spans="1:7" ht="40.5" customHeight="1">
      <c r="A81" s="38" t="s">
        <v>49</v>
      </c>
      <c r="B81" s="24">
        <v>703</v>
      </c>
      <c r="C81" s="25" t="s">
        <v>10</v>
      </c>
      <c r="D81" s="25" t="s">
        <v>30</v>
      </c>
      <c r="E81" s="29" t="s">
        <v>78</v>
      </c>
      <c r="F81" s="27">
        <v>200</v>
      </c>
      <c r="G81" s="26">
        <v>105.6</v>
      </c>
    </row>
    <row r="82" spans="1:7" ht="20.25" customHeight="1">
      <c r="A82" s="60" t="s">
        <v>116</v>
      </c>
      <c r="B82" s="21">
        <v>703</v>
      </c>
      <c r="C82" s="63" t="s">
        <v>23</v>
      </c>
      <c r="D82" s="25"/>
      <c r="E82" s="77"/>
      <c r="F82" s="21"/>
      <c r="G82" s="20">
        <f>G83+G97</f>
        <v>3432.3</v>
      </c>
    </row>
    <row r="83" spans="1:7" ht="20.25" customHeight="1">
      <c r="A83" s="61" t="s">
        <v>117</v>
      </c>
      <c r="B83" s="18">
        <v>703</v>
      </c>
      <c r="C83" s="25" t="s">
        <v>23</v>
      </c>
      <c r="D83" s="25" t="s">
        <v>4</v>
      </c>
      <c r="E83" s="77"/>
      <c r="F83" s="21"/>
      <c r="G83" s="20">
        <f>G90+G84</f>
        <v>1145.9</v>
      </c>
    </row>
    <row r="84" spans="1:7" ht="84" customHeight="1">
      <c r="A84" s="52" t="s">
        <v>141</v>
      </c>
      <c r="B84" s="18">
        <v>703</v>
      </c>
      <c r="C84" s="25" t="s">
        <v>23</v>
      </c>
      <c r="D84" s="25" t="s">
        <v>4</v>
      </c>
      <c r="E84" s="72" t="s">
        <v>137</v>
      </c>
      <c r="F84" s="70"/>
      <c r="G84" s="20">
        <f>G85</f>
        <v>1066</v>
      </c>
    </row>
    <row r="85" spans="1:7" ht="66" customHeight="1">
      <c r="A85" s="41" t="s">
        <v>135</v>
      </c>
      <c r="B85" s="18">
        <v>703</v>
      </c>
      <c r="C85" s="25" t="s">
        <v>23</v>
      </c>
      <c r="D85" s="25" t="s">
        <v>4</v>
      </c>
      <c r="E85" s="72" t="s">
        <v>138</v>
      </c>
      <c r="F85" s="70"/>
      <c r="G85" s="20">
        <f>G88+G86</f>
        <v>1066</v>
      </c>
    </row>
    <row r="86" spans="1:7" ht="28.5" customHeight="1">
      <c r="A86" s="75" t="s">
        <v>140</v>
      </c>
      <c r="B86" s="18">
        <v>703</v>
      </c>
      <c r="C86" s="25" t="s">
        <v>23</v>
      </c>
      <c r="D86" s="25" t="s">
        <v>4</v>
      </c>
      <c r="E86" s="73" t="s">
        <v>142</v>
      </c>
      <c r="F86" s="71"/>
      <c r="G86" s="20">
        <f>G87</f>
        <v>1012.7</v>
      </c>
    </row>
    <row r="87" spans="1:7" ht="27" customHeight="1">
      <c r="A87" s="23" t="s">
        <v>136</v>
      </c>
      <c r="B87" s="18">
        <v>703</v>
      </c>
      <c r="C87" s="25" t="s">
        <v>23</v>
      </c>
      <c r="D87" s="25" t="s">
        <v>4</v>
      </c>
      <c r="E87" s="74" t="s">
        <v>142</v>
      </c>
      <c r="F87" s="21">
        <v>400</v>
      </c>
      <c r="G87" s="20">
        <v>1012.7</v>
      </c>
    </row>
    <row r="88" spans="1:7" ht="33" customHeight="1">
      <c r="A88" s="75" t="s">
        <v>150</v>
      </c>
      <c r="B88" s="18">
        <v>703</v>
      </c>
      <c r="C88" s="25" t="s">
        <v>23</v>
      </c>
      <c r="D88" s="25" t="s">
        <v>4</v>
      </c>
      <c r="E88" s="73" t="s">
        <v>139</v>
      </c>
      <c r="F88" s="78"/>
      <c r="G88" s="20">
        <f>G89</f>
        <v>53.3</v>
      </c>
    </row>
    <row r="89" spans="1:7" ht="31.5" customHeight="1">
      <c r="A89" s="23" t="s">
        <v>136</v>
      </c>
      <c r="B89" s="18">
        <v>703</v>
      </c>
      <c r="C89" s="25" t="s">
        <v>23</v>
      </c>
      <c r="D89" s="25" t="s">
        <v>4</v>
      </c>
      <c r="E89" s="74" t="s">
        <v>139</v>
      </c>
      <c r="F89" s="21">
        <v>400</v>
      </c>
      <c r="G89" s="20">
        <v>53.3</v>
      </c>
    </row>
    <row r="90" spans="1:7" ht="29.25" customHeight="1">
      <c r="A90" s="52" t="s">
        <v>80</v>
      </c>
      <c r="B90" s="18">
        <v>703</v>
      </c>
      <c r="C90" s="25" t="s">
        <v>23</v>
      </c>
      <c r="D90" s="25" t="s">
        <v>4</v>
      </c>
      <c r="E90" s="22">
        <v>99</v>
      </c>
      <c r="F90" s="21"/>
      <c r="G90" s="20">
        <f>G91</f>
        <v>79.9</v>
      </c>
    </row>
    <row r="91" spans="1:7" ht="20.25" customHeight="1">
      <c r="A91" s="52" t="s">
        <v>81</v>
      </c>
      <c r="B91" s="18">
        <v>703</v>
      </c>
      <c r="C91" s="25" t="s">
        <v>23</v>
      </c>
      <c r="D91" s="25" t="s">
        <v>4</v>
      </c>
      <c r="E91" s="22" t="s">
        <v>82</v>
      </c>
      <c r="F91" s="21"/>
      <c r="G91" s="20">
        <f>G92+G95</f>
        <v>79.9</v>
      </c>
    </row>
    <row r="92" spans="1:7" ht="20.25" customHeight="1">
      <c r="A92" s="41" t="s">
        <v>62</v>
      </c>
      <c r="B92" s="24">
        <v>703</v>
      </c>
      <c r="C92" s="25" t="s">
        <v>23</v>
      </c>
      <c r="D92" s="25" t="s">
        <v>4</v>
      </c>
      <c r="E92" s="45" t="s">
        <v>24</v>
      </c>
      <c r="F92" s="27"/>
      <c r="G92" s="44">
        <f>G93+G94</f>
        <v>47.2</v>
      </c>
    </row>
    <row r="93" spans="1:7" ht="29.25" customHeight="1">
      <c r="A93" s="81" t="s">
        <v>49</v>
      </c>
      <c r="B93" s="24">
        <v>703</v>
      </c>
      <c r="C93" s="25" t="s">
        <v>23</v>
      </c>
      <c r="D93" s="25" t="s">
        <v>4</v>
      </c>
      <c r="E93" s="29" t="s">
        <v>24</v>
      </c>
      <c r="F93" s="27">
        <v>200</v>
      </c>
      <c r="G93" s="26">
        <v>28.2</v>
      </c>
    </row>
    <row r="94" spans="1:7" ht="21.75" customHeight="1">
      <c r="A94" s="82" t="s">
        <v>53</v>
      </c>
      <c r="B94" s="24">
        <v>703</v>
      </c>
      <c r="C94" s="25" t="s">
        <v>23</v>
      </c>
      <c r="D94" s="25" t="s">
        <v>4</v>
      </c>
      <c r="E94" s="29" t="s">
        <v>24</v>
      </c>
      <c r="F94" s="27">
        <v>800</v>
      </c>
      <c r="G94" s="26">
        <v>19</v>
      </c>
    </row>
    <row r="95" spans="1:7" ht="27" customHeight="1">
      <c r="A95" s="41" t="s">
        <v>63</v>
      </c>
      <c r="B95" s="24">
        <v>703</v>
      </c>
      <c r="C95" s="25" t="s">
        <v>23</v>
      </c>
      <c r="D95" s="25" t="s">
        <v>4</v>
      </c>
      <c r="E95" s="45" t="s">
        <v>33</v>
      </c>
      <c r="F95" s="24"/>
      <c r="G95" s="44">
        <f>G96</f>
        <v>32.7</v>
      </c>
    </row>
    <row r="96" spans="1:7" ht="33" customHeight="1">
      <c r="A96" s="81" t="s">
        <v>49</v>
      </c>
      <c r="B96" s="24">
        <v>703</v>
      </c>
      <c r="C96" s="25" t="s">
        <v>23</v>
      </c>
      <c r="D96" s="25" t="s">
        <v>4</v>
      </c>
      <c r="E96" s="29" t="s">
        <v>33</v>
      </c>
      <c r="F96" s="27" t="s">
        <v>1</v>
      </c>
      <c r="G96" s="26">
        <v>32.7</v>
      </c>
    </row>
    <row r="97" spans="1:7" ht="19.5" customHeight="1">
      <c r="A97" s="61" t="s">
        <v>119</v>
      </c>
      <c r="B97" s="24">
        <v>703</v>
      </c>
      <c r="C97" s="25" t="s">
        <v>23</v>
      </c>
      <c r="D97" s="25" t="s">
        <v>18</v>
      </c>
      <c r="E97" s="29"/>
      <c r="F97" s="27"/>
      <c r="G97" s="26">
        <f>G98+G114+G121</f>
        <v>2286.4</v>
      </c>
    </row>
    <row r="98" spans="1:8" ht="39.75" customHeight="1">
      <c r="A98" s="52" t="s">
        <v>176</v>
      </c>
      <c r="B98" s="24">
        <v>703</v>
      </c>
      <c r="C98" s="25" t="s">
        <v>23</v>
      </c>
      <c r="D98" s="25" t="s">
        <v>18</v>
      </c>
      <c r="E98" s="29" t="s">
        <v>23</v>
      </c>
      <c r="F98" s="27"/>
      <c r="G98" s="26">
        <f>G99+G102+G106</f>
        <v>1693.1000000000001</v>
      </c>
      <c r="H98" s="49"/>
    </row>
    <row r="99" spans="1:7" ht="27" customHeight="1">
      <c r="A99" s="52" t="s">
        <v>125</v>
      </c>
      <c r="B99" s="24">
        <v>703</v>
      </c>
      <c r="C99" s="25" t="s">
        <v>23</v>
      </c>
      <c r="D99" s="25" t="s">
        <v>18</v>
      </c>
      <c r="E99" s="29" t="s">
        <v>118</v>
      </c>
      <c r="F99" s="27"/>
      <c r="G99" s="26">
        <f>G100</f>
        <v>851.1</v>
      </c>
    </row>
    <row r="100" spans="1:7" ht="21" customHeight="1">
      <c r="A100" s="41" t="s">
        <v>77</v>
      </c>
      <c r="B100" s="24">
        <v>703</v>
      </c>
      <c r="C100" s="25" t="s">
        <v>23</v>
      </c>
      <c r="D100" s="25" t="s">
        <v>18</v>
      </c>
      <c r="E100" s="45" t="s">
        <v>25</v>
      </c>
      <c r="F100" s="27"/>
      <c r="G100" s="44">
        <f>G101</f>
        <v>851.1</v>
      </c>
    </row>
    <row r="101" spans="1:7" ht="30.75" customHeight="1">
      <c r="A101" s="81" t="s">
        <v>49</v>
      </c>
      <c r="B101" s="24">
        <v>703</v>
      </c>
      <c r="C101" s="25" t="s">
        <v>23</v>
      </c>
      <c r="D101" s="25" t="s">
        <v>18</v>
      </c>
      <c r="E101" s="29" t="s">
        <v>25</v>
      </c>
      <c r="F101" s="27">
        <v>200</v>
      </c>
      <c r="G101" s="26">
        <v>851.1</v>
      </c>
    </row>
    <row r="102" spans="1:7" ht="32.25" customHeight="1">
      <c r="A102" s="52" t="s">
        <v>124</v>
      </c>
      <c r="B102" s="24">
        <v>703</v>
      </c>
      <c r="C102" s="25" t="s">
        <v>23</v>
      </c>
      <c r="D102" s="25" t="s">
        <v>18</v>
      </c>
      <c r="E102" s="29" t="s">
        <v>120</v>
      </c>
      <c r="F102" s="27"/>
      <c r="G102" s="26">
        <f>G103</f>
        <v>75.2</v>
      </c>
    </row>
    <row r="103" spans="1:7" ht="30" customHeight="1">
      <c r="A103" s="41" t="s">
        <v>76</v>
      </c>
      <c r="B103" s="24">
        <v>703</v>
      </c>
      <c r="C103" s="25" t="s">
        <v>23</v>
      </c>
      <c r="D103" s="25" t="s">
        <v>18</v>
      </c>
      <c r="E103" s="45" t="s">
        <v>26</v>
      </c>
      <c r="F103" s="24"/>
      <c r="G103" s="44">
        <f>G104+G105</f>
        <v>75.2</v>
      </c>
    </row>
    <row r="104" spans="1:7" ht="32.25" customHeight="1">
      <c r="A104" s="81" t="s">
        <v>49</v>
      </c>
      <c r="B104" s="24">
        <v>703</v>
      </c>
      <c r="C104" s="25" t="s">
        <v>23</v>
      </c>
      <c r="D104" s="25" t="s">
        <v>18</v>
      </c>
      <c r="E104" s="29" t="s">
        <v>26</v>
      </c>
      <c r="F104" s="27">
        <v>200</v>
      </c>
      <c r="G104" s="26">
        <v>58.7</v>
      </c>
    </row>
    <row r="105" spans="1:7" ht="19.5" customHeight="1">
      <c r="A105" s="40" t="s">
        <v>53</v>
      </c>
      <c r="B105" s="24">
        <v>703</v>
      </c>
      <c r="C105" s="25" t="s">
        <v>23</v>
      </c>
      <c r="D105" s="25" t="s">
        <v>18</v>
      </c>
      <c r="E105" s="29" t="s">
        <v>26</v>
      </c>
      <c r="F105" s="27">
        <v>800</v>
      </c>
      <c r="G105" s="26">
        <v>16.5</v>
      </c>
    </row>
    <row r="106" spans="1:7" ht="39.75" customHeight="1">
      <c r="A106" s="52" t="s">
        <v>123</v>
      </c>
      <c r="B106" s="24">
        <v>703</v>
      </c>
      <c r="C106" s="25" t="s">
        <v>121</v>
      </c>
      <c r="D106" s="25" t="s">
        <v>92</v>
      </c>
      <c r="E106" s="29" t="s">
        <v>122</v>
      </c>
      <c r="F106" s="27"/>
      <c r="G106" s="26">
        <f>G107+G110+G112</f>
        <v>766.8000000000001</v>
      </c>
    </row>
    <row r="107" spans="1:7" ht="42" customHeight="1">
      <c r="A107" s="41" t="s">
        <v>75</v>
      </c>
      <c r="B107" s="24">
        <v>703</v>
      </c>
      <c r="C107" s="25" t="s">
        <v>23</v>
      </c>
      <c r="D107" s="25" t="s">
        <v>18</v>
      </c>
      <c r="E107" s="45" t="s">
        <v>27</v>
      </c>
      <c r="F107" s="24"/>
      <c r="G107" s="44">
        <f>G108+G109</f>
        <v>428.1</v>
      </c>
    </row>
    <row r="108" spans="1:7" ht="37.5" customHeight="1">
      <c r="A108" s="38" t="s">
        <v>49</v>
      </c>
      <c r="B108" s="24">
        <v>703</v>
      </c>
      <c r="C108" s="25" t="s">
        <v>23</v>
      </c>
      <c r="D108" s="25" t="s">
        <v>18</v>
      </c>
      <c r="E108" s="29" t="s">
        <v>27</v>
      </c>
      <c r="F108" s="27">
        <v>200</v>
      </c>
      <c r="G108" s="26">
        <v>417.1</v>
      </c>
    </row>
    <row r="109" spans="1:7" ht="17.25" customHeight="1">
      <c r="A109" s="40" t="s">
        <v>53</v>
      </c>
      <c r="B109" s="24">
        <v>703</v>
      </c>
      <c r="C109" s="25" t="s">
        <v>23</v>
      </c>
      <c r="D109" s="25" t="s">
        <v>18</v>
      </c>
      <c r="E109" s="29" t="s">
        <v>27</v>
      </c>
      <c r="F109" s="27">
        <v>800</v>
      </c>
      <c r="G109" s="26">
        <v>11</v>
      </c>
    </row>
    <row r="110" spans="1:7" ht="30" customHeight="1">
      <c r="A110" s="41" t="s">
        <v>74</v>
      </c>
      <c r="B110" s="24">
        <v>703</v>
      </c>
      <c r="C110" s="25" t="s">
        <v>23</v>
      </c>
      <c r="D110" s="25" t="s">
        <v>18</v>
      </c>
      <c r="E110" s="45" t="s">
        <v>46</v>
      </c>
      <c r="F110" s="24"/>
      <c r="G110" s="44">
        <f>G111</f>
        <v>292.1</v>
      </c>
    </row>
    <row r="111" spans="1:7" ht="39" customHeight="1">
      <c r="A111" s="38" t="s">
        <v>49</v>
      </c>
      <c r="B111" s="24">
        <v>703</v>
      </c>
      <c r="C111" s="25" t="s">
        <v>23</v>
      </c>
      <c r="D111" s="25" t="s">
        <v>18</v>
      </c>
      <c r="E111" s="29" t="s">
        <v>46</v>
      </c>
      <c r="F111" s="27">
        <v>200</v>
      </c>
      <c r="G111" s="26">
        <v>292.1</v>
      </c>
    </row>
    <row r="112" spans="1:7" ht="27" customHeight="1">
      <c r="A112" s="41" t="s">
        <v>151</v>
      </c>
      <c r="B112" s="24">
        <v>703</v>
      </c>
      <c r="C112" s="25" t="s">
        <v>23</v>
      </c>
      <c r="D112" s="25" t="s">
        <v>18</v>
      </c>
      <c r="E112" s="45" t="s">
        <v>47</v>
      </c>
      <c r="F112" s="27"/>
      <c r="G112" s="26">
        <f>G113</f>
        <v>46.6</v>
      </c>
    </row>
    <row r="113" spans="1:7" ht="40.5" customHeight="1">
      <c r="A113" s="38" t="s">
        <v>49</v>
      </c>
      <c r="B113" s="24">
        <v>703</v>
      </c>
      <c r="C113" s="25" t="s">
        <v>23</v>
      </c>
      <c r="D113" s="25" t="s">
        <v>18</v>
      </c>
      <c r="E113" s="29" t="s">
        <v>47</v>
      </c>
      <c r="F113" s="27">
        <v>200</v>
      </c>
      <c r="G113" s="26">
        <v>46.6</v>
      </c>
    </row>
    <row r="114" spans="1:7" ht="75" customHeight="1">
      <c r="A114" s="52" t="s">
        <v>154</v>
      </c>
      <c r="B114" s="24">
        <v>703</v>
      </c>
      <c r="C114" s="25" t="s">
        <v>23</v>
      </c>
      <c r="D114" s="25" t="s">
        <v>18</v>
      </c>
      <c r="E114" s="29" t="s">
        <v>30</v>
      </c>
      <c r="F114" s="27"/>
      <c r="G114" s="26">
        <f>G115+G118</f>
        <v>249.20000000000002</v>
      </c>
    </row>
    <row r="115" spans="1:7" ht="27.75" customHeight="1">
      <c r="A115" s="41" t="s">
        <v>155</v>
      </c>
      <c r="B115" s="24">
        <v>703</v>
      </c>
      <c r="C115" s="25" t="s">
        <v>23</v>
      </c>
      <c r="D115" s="25" t="s">
        <v>18</v>
      </c>
      <c r="E115" s="29" t="s">
        <v>156</v>
      </c>
      <c r="F115" s="27"/>
      <c r="G115" s="26">
        <f>G116</f>
        <v>92.4</v>
      </c>
    </row>
    <row r="116" spans="1:7" ht="28.5" customHeight="1">
      <c r="A116" s="41" t="s">
        <v>157</v>
      </c>
      <c r="B116" s="24">
        <v>703</v>
      </c>
      <c r="C116" s="25" t="s">
        <v>23</v>
      </c>
      <c r="D116" s="25" t="s">
        <v>18</v>
      </c>
      <c r="E116" s="76" t="s">
        <v>158</v>
      </c>
      <c r="F116" s="27"/>
      <c r="G116" s="44">
        <f>G117</f>
        <v>92.4</v>
      </c>
    </row>
    <row r="117" spans="1:7" ht="27.75" customHeight="1">
      <c r="A117" s="38" t="s">
        <v>49</v>
      </c>
      <c r="B117" s="24">
        <v>703</v>
      </c>
      <c r="C117" s="25" t="s">
        <v>23</v>
      </c>
      <c r="D117" s="25" t="s">
        <v>18</v>
      </c>
      <c r="E117" s="23" t="s">
        <v>158</v>
      </c>
      <c r="F117" s="27">
        <v>200</v>
      </c>
      <c r="G117" s="26">
        <v>92.4</v>
      </c>
    </row>
    <row r="118" spans="1:7" ht="38.25" customHeight="1">
      <c r="A118" s="41" t="s">
        <v>159</v>
      </c>
      <c r="B118" s="24">
        <v>703</v>
      </c>
      <c r="C118" s="25" t="s">
        <v>23</v>
      </c>
      <c r="D118" s="25" t="s">
        <v>18</v>
      </c>
      <c r="E118" s="29" t="s">
        <v>160</v>
      </c>
      <c r="F118" s="27"/>
      <c r="G118" s="26">
        <f>G119</f>
        <v>156.8</v>
      </c>
    </row>
    <row r="119" spans="1:7" ht="38.25" customHeight="1">
      <c r="A119" s="41" t="s">
        <v>161</v>
      </c>
      <c r="B119" s="24">
        <v>703</v>
      </c>
      <c r="C119" s="25" t="s">
        <v>23</v>
      </c>
      <c r="D119" s="25" t="s">
        <v>18</v>
      </c>
      <c r="E119" s="45" t="s">
        <v>162</v>
      </c>
      <c r="F119" s="27"/>
      <c r="G119" s="44">
        <f>G120</f>
        <v>156.8</v>
      </c>
    </row>
    <row r="120" spans="1:7" ht="40.5" customHeight="1">
      <c r="A120" s="38" t="s">
        <v>49</v>
      </c>
      <c r="B120" s="24">
        <v>703</v>
      </c>
      <c r="C120" s="25" t="s">
        <v>23</v>
      </c>
      <c r="D120" s="25" t="s">
        <v>18</v>
      </c>
      <c r="E120" s="29" t="s">
        <v>162</v>
      </c>
      <c r="F120" s="27">
        <v>200</v>
      </c>
      <c r="G120" s="26">
        <v>156.8</v>
      </c>
    </row>
    <row r="121" spans="1:7" ht="30" customHeight="1">
      <c r="A121" s="52" t="s">
        <v>80</v>
      </c>
      <c r="B121" s="24">
        <v>703</v>
      </c>
      <c r="C121" s="25" t="s">
        <v>23</v>
      </c>
      <c r="D121" s="25" t="s">
        <v>18</v>
      </c>
      <c r="E121" s="29" t="s">
        <v>93</v>
      </c>
      <c r="F121" s="27"/>
      <c r="G121" s="26">
        <f>G122</f>
        <v>344.1</v>
      </c>
    </row>
    <row r="122" spans="1:7" ht="19.5" customHeight="1">
      <c r="A122" s="52" t="s">
        <v>81</v>
      </c>
      <c r="B122" s="24">
        <v>703</v>
      </c>
      <c r="C122" s="25" t="s">
        <v>23</v>
      </c>
      <c r="D122" s="25" t="s">
        <v>18</v>
      </c>
      <c r="E122" s="29" t="s">
        <v>82</v>
      </c>
      <c r="F122" s="27"/>
      <c r="G122" s="26">
        <f>G123</f>
        <v>344.1</v>
      </c>
    </row>
    <row r="123" spans="1:7" ht="42.75" customHeight="1">
      <c r="A123" s="52" t="s">
        <v>152</v>
      </c>
      <c r="B123" s="24">
        <v>703</v>
      </c>
      <c r="C123" s="25" t="s">
        <v>23</v>
      </c>
      <c r="D123" s="25" t="s">
        <v>18</v>
      </c>
      <c r="E123" s="45" t="s">
        <v>153</v>
      </c>
      <c r="F123" s="27"/>
      <c r="G123" s="44">
        <f>G124</f>
        <v>344.1</v>
      </c>
    </row>
    <row r="124" spans="1:7" ht="39" customHeight="1">
      <c r="A124" s="38" t="s">
        <v>49</v>
      </c>
      <c r="B124" s="24">
        <v>703</v>
      </c>
      <c r="C124" s="25" t="s">
        <v>23</v>
      </c>
      <c r="D124" s="25" t="s">
        <v>18</v>
      </c>
      <c r="E124" s="29" t="s">
        <v>153</v>
      </c>
      <c r="F124" s="27">
        <v>200</v>
      </c>
      <c r="G124" s="26">
        <v>344.1</v>
      </c>
    </row>
    <row r="125" spans="1:7" ht="18" customHeight="1">
      <c r="A125" s="67" t="s">
        <v>129</v>
      </c>
      <c r="B125" s="27">
        <v>703</v>
      </c>
      <c r="C125" s="63" t="s">
        <v>28</v>
      </c>
      <c r="D125" s="25"/>
      <c r="E125" s="29"/>
      <c r="F125" s="27"/>
      <c r="G125" s="26">
        <f>G126+G147</f>
        <v>5028.6</v>
      </c>
    </row>
    <row r="126" spans="1:7" ht="19.5" customHeight="1">
      <c r="A126" s="68" t="s">
        <v>130</v>
      </c>
      <c r="B126" s="24">
        <v>703</v>
      </c>
      <c r="C126" s="25" t="s">
        <v>28</v>
      </c>
      <c r="D126" s="25" t="s">
        <v>4</v>
      </c>
      <c r="E126" s="29"/>
      <c r="F126" s="27"/>
      <c r="G126" s="26">
        <f>G127+G143</f>
        <v>3989.9</v>
      </c>
    </row>
    <row r="127" spans="1:7" ht="52.5" customHeight="1">
      <c r="A127" s="52" t="s">
        <v>177</v>
      </c>
      <c r="B127" s="24">
        <v>703</v>
      </c>
      <c r="C127" s="25" t="s">
        <v>28</v>
      </c>
      <c r="D127" s="25" t="s">
        <v>4</v>
      </c>
      <c r="E127" s="29" t="s">
        <v>10</v>
      </c>
      <c r="F127" s="27"/>
      <c r="G127" s="26">
        <f>G128</f>
        <v>3943.4</v>
      </c>
    </row>
    <row r="128" spans="1:7" s="2" customFormat="1" ht="46.5" customHeight="1">
      <c r="A128" s="52" t="s">
        <v>178</v>
      </c>
      <c r="B128" s="24">
        <v>703</v>
      </c>
      <c r="C128" s="25" t="s">
        <v>113</v>
      </c>
      <c r="D128" s="25" t="s">
        <v>4</v>
      </c>
      <c r="E128" s="29" t="s">
        <v>128</v>
      </c>
      <c r="F128" s="27"/>
      <c r="G128" s="26">
        <f>G129+G137+G140</f>
        <v>3943.4</v>
      </c>
    </row>
    <row r="129" spans="1:7" ht="63.75">
      <c r="A129" s="41" t="s">
        <v>126</v>
      </c>
      <c r="B129" s="24">
        <v>703</v>
      </c>
      <c r="C129" s="25" t="s">
        <v>28</v>
      </c>
      <c r="D129" s="25" t="s">
        <v>4</v>
      </c>
      <c r="E129" s="29" t="s">
        <v>127</v>
      </c>
      <c r="F129" s="27"/>
      <c r="G129" s="26">
        <f>G130+G134</f>
        <v>3807.7</v>
      </c>
    </row>
    <row r="130" spans="1:7" ht="51">
      <c r="A130" s="41" t="s">
        <v>73</v>
      </c>
      <c r="B130" s="24">
        <v>703</v>
      </c>
      <c r="C130" s="25" t="s">
        <v>28</v>
      </c>
      <c r="D130" s="25" t="s">
        <v>4</v>
      </c>
      <c r="E130" s="45" t="s">
        <v>37</v>
      </c>
      <c r="F130" s="24"/>
      <c r="G130" s="44">
        <f>G131+G132+G133</f>
        <v>3470.2</v>
      </c>
    </row>
    <row r="131" spans="1:7" ht="76.5">
      <c r="A131" s="39" t="s">
        <v>50</v>
      </c>
      <c r="B131" s="24">
        <v>703</v>
      </c>
      <c r="C131" s="25" t="s">
        <v>28</v>
      </c>
      <c r="D131" s="25" t="s">
        <v>4</v>
      </c>
      <c r="E131" s="29" t="s">
        <v>37</v>
      </c>
      <c r="F131" s="27">
        <v>100</v>
      </c>
      <c r="G131" s="26">
        <v>1959.6</v>
      </c>
    </row>
    <row r="132" spans="1:7" ht="38.25">
      <c r="A132" s="38" t="s">
        <v>49</v>
      </c>
      <c r="B132" s="24">
        <v>703</v>
      </c>
      <c r="C132" s="25" t="s">
        <v>28</v>
      </c>
      <c r="D132" s="25" t="s">
        <v>4</v>
      </c>
      <c r="E132" s="29" t="s">
        <v>37</v>
      </c>
      <c r="F132" s="27">
        <v>200</v>
      </c>
      <c r="G132" s="26">
        <v>1505.3</v>
      </c>
    </row>
    <row r="133" spans="1:7" ht="12.75">
      <c r="A133" s="40" t="s">
        <v>53</v>
      </c>
      <c r="B133" s="24">
        <v>703</v>
      </c>
      <c r="C133" s="25" t="s">
        <v>28</v>
      </c>
      <c r="D133" s="25" t="s">
        <v>4</v>
      </c>
      <c r="E133" s="29" t="s">
        <v>37</v>
      </c>
      <c r="F133" s="27">
        <v>800</v>
      </c>
      <c r="G133" s="26">
        <v>5.3</v>
      </c>
    </row>
    <row r="134" spans="1:7" ht="89.25">
      <c r="A134" s="41" t="s">
        <v>72</v>
      </c>
      <c r="B134" s="24">
        <v>703</v>
      </c>
      <c r="C134" s="25" t="s">
        <v>28</v>
      </c>
      <c r="D134" s="25" t="s">
        <v>4</v>
      </c>
      <c r="E134" s="47" t="s">
        <v>41</v>
      </c>
      <c r="F134" s="24"/>
      <c r="G134" s="44">
        <f>G135+G136</f>
        <v>337.5</v>
      </c>
    </row>
    <row r="135" spans="1:7" ht="77.25" customHeight="1">
      <c r="A135" s="39" t="s">
        <v>50</v>
      </c>
      <c r="B135" s="24">
        <v>703</v>
      </c>
      <c r="C135" s="25" t="s">
        <v>28</v>
      </c>
      <c r="D135" s="25" t="s">
        <v>4</v>
      </c>
      <c r="E135" s="28" t="s">
        <v>41</v>
      </c>
      <c r="F135" s="27">
        <v>100</v>
      </c>
      <c r="G135" s="26">
        <v>321.5</v>
      </c>
    </row>
    <row r="136" spans="1:7" ht="82.5" customHeight="1">
      <c r="A136" s="39" t="s">
        <v>50</v>
      </c>
      <c r="B136" s="24">
        <v>703</v>
      </c>
      <c r="C136" s="25" t="s">
        <v>28</v>
      </c>
      <c r="D136" s="25" t="s">
        <v>4</v>
      </c>
      <c r="E136" s="28" t="s">
        <v>41</v>
      </c>
      <c r="F136" s="27">
        <v>100</v>
      </c>
      <c r="G136" s="26">
        <v>16</v>
      </c>
    </row>
    <row r="137" spans="1:7" ht="38.25">
      <c r="A137" s="41" t="s">
        <v>131</v>
      </c>
      <c r="B137" s="24">
        <v>703</v>
      </c>
      <c r="C137" s="25" t="s">
        <v>28</v>
      </c>
      <c r="D137" s="25" t="s">
        <v>4</v>
      </c>
      <c r="E137" s="28" t="s">
        <v>132</v>
      </c>
      <c r="F137" s="27"/>
      <c r="G137" s="26">
        <f>G138</f>
        <v>57.8</v>
      </c>
    </row>
    <row r="138" spans="1:7" ht="38.25">
      <c r="A138" s="41" t="s">
        <v>71</v>
      </c>
      <c r="B138" s="24">
        <v>703</v>
      </c>
      <c r="C138" s="25" t="s">
        <v>28</v>
      </c>
      <c r="D138" s="25" t="s">
        <v>4</v>
      </c>
      <c r="E138" s="45" t="s">
        <v>39</v>
      </c>
      <c r="F138" s="24"/>
      <c r="G138" s="44">
        <f>G139</f>
        <v>57.8</v>
      </c>
    </row>
    <row r="139" spans="1:7" ht="38.25">
      <c r="A139" s="38" t="s">
        <v>49</v>
      </c>
      <c r="B139" s="24">
        <v>703</v>
      </c>
      <c r="C139" s="25" t="s">
        <v>28</v>
      </c>
      <c r="D139" s="25" t="s">
        <v>4</v>
      </c>
      <c r="E139" s="29" t="s">
        <v>39</v>
      </c>
      <c r="F139" s="27">
        <v>200</v>
      </c>
      <c r="G139" s="26">
        <v>57.8</v>
      </c>
    </row>
    <row r="140" spans="1:7" ht="25.5">
      <c r="A140" s="41" t="s">
        <v>133</v>
      </c>
      <c r="B140" s="24">
        <v>703</v>
      </c>
      <c r="C140" s="25" t="s">
        <v>28</v>
      </c>
      <c r="D140" s="25" t="s">
        <v>4</v>
      </c>
      <c r="E140" s="29" t="s">
        <v>134</v>
      </c>
      <c r="F140" s="27"/>
      <c r="G140" s="26">
        <f>G141</f>
        <v>77.9</v>
      </c>
    </row>
    <row r="141" spans="1:7" ht="25.5">
      <c r="A141" s="41" t="s">
        <v>70</v>
      </c>
      <c r="B141" s="24">
        <v>703</v>
      </c>
      <c r="C141" s="25" t="s">
        <v>28</v>
      </c>
      <c r="D141" s="25" t="s">
        <v>4</v>
      </c>
      <c r="E141" s="45" t="s">
        <v>38</v>
      </c>
      <c r="F141" s="24"/>
      <c r="G141" s="44">
        <f>G142</f>
        <v>77.9</v>
      </c>
    </row>
    <row r="142" spans="1:7" ht="38.25">
      <c r="A142" s="38" t="s">
        <v>49</v>
      </c>
      <c r="B142" s="24">
        <v>703</v>
      </c>
      <c r="C142" s="25" t="s">
        <v>28</v>
      </c>
      <c r="D142" s="25" t="s">
        <v>4</v>
      </c>
      <c r="E142" s="29" t="s">
        <v>38</v>
      </c>
      <c r="F142" s="27">
        <v>200</v>
      </c>
      <c r="G142" s="26">
        <v>77.9</v>
      </c>
    </row>
    <row r="143" spans="1:7" ht="25.5">
      <c r="A143" s="52" t="s">
        <v>80</v>
      </c>
      <c r="B143" s="24">
        <v>703</v>
      </c>
      <c r="C143" s="25" t="s">
        <v>28</v>
      </c>
      <c r="D143" s="25" t="s">
        <v>4</v>
      </c>
      <c r="E143" s="28">
        <v>99</v>
      </c>
      <c r="F143" s="27"/>
      <c r="G143" s="26">
        <f>G144</f>
        <v>46.5</v>
      </c>
    </row>
    <row r="144" spans="1:7" ht="12.75">
      <c r="A144" s="52" t="s">
        <v>81</v>
      </c>
      <c r="B144" s="24">
        <v>703</v>
      </c>
      <c r="C144" s="25" t="s">
        <v>28</v>
      </c>
      <c r="D144" s="25" t="s">
        <v>4</v>
      </c>
      <c r="E144" s="28" t="s">
        <v>82</v>
      </c>
      <c r="F144" s="27"/>
      <c r="G144" s="26">
        <f>G145</f>
        <v>46.5</v>
      </c>
    </row>
    <row r="145" spans="1:7" ht="140.25">
      <c r="A145" s="41" t="s">
        <v>179</v>
      </c>
      <c r="B145" s="24">
        <v>703</v>
      </c>
      <c r="C145" s="25" t="s">
        <v>28</v>
      </c>
      <c r="D145" s="25" t="s">
        <v>4</v>
      </c>
      <c r="E145" s="47" t="s">
        <v>180</v>
      </c>
      <c r="F145" s="24"/>
      <c r="G145" s="44">
        <f>G146</f>
        <v>46.5</v>
      </c>
    </row>
    <row r="146" spans="1:7" ht="76.5">
      <c r="A146" s="39" t="s">
        <v>50</v>
      </c>
      <c r="B146" s="24">
        <v>703</v>
      </c>
      <c r="C146" s="25" t="s">
        <v>28</v>
      </c>
      <c r="D146" s="25" t="s">
        <v>4</v>
      </c>
      <c r="E146" s="28" t="s">
        <v>180</v>
      </c>
      <c r="F146" s="27">
        <v>100</v>
      </c>
      <c r="G146" s="26">
        <v>46.5</v>
      </c>
    </row>
    <row r="147" spans="1:7" ht="30">
      <c r="A147" s="62" t="s">
        <v>112</v>
      </c>
      <c r="B147" s="24">
        <v>703</v>
      </c>
      <c r="C147" s="25" t="s">
        <v>28</v>
      </c>
      <c r="D147" s="25" t="s">
        <v>10</v>
      </c>
      <c r="E147" s="29"/>
      <c r="F147" s="27"/>
      <c r="G147" s="26">
        <f>G149</f>
        <v>1038.6999999999998</v>
      </c>
    </row>
    <row r="148" spans="1:7" ht="25.5">
      <c r="A148" s="52" t="s">
        <v>80</v>
      </c>
      <c r="B148" s="24">
        <v>703</v>
      </c>
      <c r="C148" s="25" t="s">
        <v>28</v>
      </c>
      <c r="D148" s="25" t="s">
        <v>10</v>
      </c>
      <c r="E148" s="28" t="s">
        <v>114</v>
      </c>
      <c r="F148" s="27"/>
      <c r="G148" s="26">
        <f>G150</f>
        <v>1038.6999999999998</v>
      </c>
    </row>
    <row r="149" spans="1:7" ht="12.75">
      <c r="A149" s="52" t="s">
        <v>81</v>
      </c>
      <c r="B149" s="24">
        <v>703</v>
      </c>
      <c r="C149" s="25" t="s">
        <v>113</v>
      </c>
      <c r="D149" s="25" t="s">
        <v>10</v>
      </c>
      <c r="E149" s="28" t="s">
        <v>115</v>
      </c>
      <c r="F149" s="27"/>
      <c r="G149" s="26">
        <f>G150</f>
        <v>1038.6999999999998</v>
      </c>
    </row>
    <row r="150" spans="1:7" ht="63.75">
      <c r="A150" s="41" t="s">
        <v>68</v>
      </c>
      <c r="B150" s="24">
        <v>703</v>
      </c>
      <c r="C150" s="25" t="s">
        <v>28</v>
      </c>
      <c r="D150" s="25" t="s">
        <v>10</v>
      </c>
      <c r="E150" s="47" t="s">
        <v>29</v>
      </c>
      <c r="F150" s="24"/>
      <c r="G150" s="44">
        <f>G151+G152+G153</f>
        <v>1038.6999999999998</v>
      </c>
    </row>
    <row r="151" spans="1:7" ht="76.5">
      <c r="A151" s="38" t="s">
        <v>69</v>
      </c>
      <c r="B151" s="24">
        <v>703</v>
      </c>
      <c r="C151" s="25" t="s">
        <v>28</v>
      </c>
      <c r="D151" s="25" t="s">
        <v>10</v>
      </c>
      <c r="E151" s="28" t="s">
        <v>29</v>
      </c>
      <c r="F151" s="27">
        <v>100</v>
      </c>
      <c r="G151" s="26">
        <v>1016</v>
      </c>
    </row>
    <row r="152" spans="1:7" ht="38.25">
      <c r="A152" s="38" t="s">
        <v>49</v>
      </c>
      <c r="B152" s="24">
        <v>703</v>
      </c>
      <c r="C152" s="25" t="s">
        <v>28</v>
      </c>
      <c r="D152" s="25" t="s">
        <v>10</v>
      </c>
      <c r="E152" s="28" t="s">
        <v>29</v>
      </c>
      <c r="F152" s="27">
        <v>200</v>
      </c>
      <c r="G152" s="26">
        <v>22.1</v>
      </c>
    </row>
    <row r="153" spans="1:7" ht="12.75">
      <c r="A153" s="40" t="s">
        <v>53</v>
      </c>
      <c r="B153" s="24">
        <v>703</v>
      </c>
      <c r="C153" s="25" t="s">
        <v>28</v>
      </c>
      <c r="D153" s="25" t="s">
        <v>10</v>
      </c>
      <c r="E153" s="28" t="s">
        <v>29</v>
      </c>
      <c r="F153" s="27">
        <v>800</v>
      </c>
      <c r="G153" s="26">
        <v>0.6</v>
      </c>
    </row>
    <row r="154" spans="1:7" ht="12.75">
      <c r="A154" s="59" t="s">
        <v>110</v>
      </c>
      <c r="B154" s="27">
        <v>703</v>
      </c>
      <c r="C154" s="63" t="s">
        <v>30</v>
      </c>
      <c r="D154" s="25"/>
      <c r="E154" s="28"/>
      <c r="F154" s="27"/>
      <c r="G154" s="26">
        <f>G155</f>
        <v>48</v>
      </c>
    </row>
    <row r="155" spans="1:7" ht="15">
      <c r="A155" s="61" t="s">
        <v>111</v>
      </c>
      <c r="B155" s="24">
        <v>703</v>
      </c>
      <c r="C155" s="25" t="s">
        <v>30</v>
      </c>
      <c r="D155" s="25" t="s">
        <v>4</v>
      </c>
      <c r="E155" s="28"/>
      <c r="F155" s="27"/>
      <c r="G155" s="26">
        <f>G156</f>
        <v>48</v>
      </c>
    </row>
    <row r="156" spans="1:7" ht="63.75">
      <c r="A156" s="52" t="s">
        <v>181</v>
      </c>
      <c r="B156" s="24">
        <v>703</v>
      </c>
      <c r="C156" s="25" t="s">
        <v>30</v>
      </c>
      <c r="D156" s="25" t="s">
        <v>4</v>
      </c>
      <c r="E156" s="29" t="s">
        <v>108</v>
      </c>
      <c r="F156" s="27"/>
      <c r="G156" s="26">
        <f>G157</f>
        <v>48</v>
      </c>
    </row>
    <row r="157" spans="1:7" ht="25.5">
      <c r="A157" s="41" t="s">
        <v>109</v>
      </c>
      <c r="B157" s="24">
        <v>703</v>
      </c>
      <c r="C157" s="25" t="s">
        <v>30</v>
      </c>
      <c r="D157" s="25" t="s">
        <v>4</v>
      </c>
      <c r="E157" s="28" t="s">
        <v>107</v>
      </c>
      <c r="F157" s="27"/>
      <c r="G157" s="26">
        <f>G158</f>
        <v>48</v>
      </c>
    </row>
    <row r="158" spans="1:7" ht="38.25">
      <c r="A158" s="41" t="s">
        <v>66</v>
      </c>
      <c r="B158" s="24">
        <v>703</v>
      </c>
      <c r="C158" s="25" t="s">
        <v>30</v>
      </c>
      <c r="D158" s="25" t="s">
        <v>4</v>
      </c>
      <c r="E158" s="27" t="s">
        <v>31</v>
      </c>
      <c r="F158" s="24"/>
      <c r="G158" s="44">
        <f>G159</f>
        <v>48</v>
      </c>
    </row>
    <row r="159" spans="1:7" ht="25.5">
      <c r="A159" s="38" t="s">
        <v>67</v>
      </c>
      <c r="B159" s="24">
        <v>703</v>
      </c>
      <c r="C159" s="25" t="s">
        <v>30</v>
      </c>
      <c r="D159" s="25" t="s">
        <v>4</v>
      </c>
      <c r="E159" s="24" t="s">
        <v>31</v>
      </c>
      <c r="F159" s="27">
        <v>300</v>
      </c>
      <c r="G159" s="26">
        <v>48</v>
      </c>
    </row>
    <row r="160" spans="1:7" ht="12.75">
      <c r="A160" s="60" t="s">
        <v>105</v>
      </c>
      <c r="B160" s="27">
        <v>703</v>
      </c>
      <c r="C160" s="63" t="s">
        <v>13</v>
      </c>
      <c r="D160" s="25"/>
      <c r="E160" s="24"/>
      <c r="F160" s="27"/>
      <c r="G160" s="26">
        <f>G161</f>
        <v>353.8</v>
      </c>
    </row>
    <row r="161" spans="1:7" ht="15">
      <c r="A161" s="66" t="s">
        <v>106</v>
      </c>
      <c r="B161" s="24">
        <v>703</v>
      </c>
      <c r="C161" s="25" t="s">
        <v>13</v>
      </c>
      <c r="D161" s="25" t="s">
        <v>4</v>
      </c>
      <c r="E161" s="24"/>
      <c r="F161" s="27"/>
      <c r="G161" s="26">
        <f>G162</f>
        <v>353.8</v>
      </c>
    </row>
    <row r="162" spans="1:7" ht="76.5">
      <c r="A162" s="52" t="s">
        <v>182</v>
      </c>
      <c r="B162" s="24">
        <v>703</v>
      </c>
      <c r="C162" s="25" t="s">
        <v>13</v>
      </c>
      <c r="D162" s="25" t="s">
        <v>4</v>
      </c>
      <c r="E162" s="29" t="s">
        <v>28</v>
      </c>
      <c r="F162" s="27"/>
      <c r="G162" s="26">
        <f>G163+G170</f>
        <v>353.8</v>
      </c>
    </row>
    <row r="163" spans="1:7" ht="63.75">
      <c r="A163" s="41" t="s">
        <v>104</v>
      </c>
      <c r="B163" s="24">
        <v>703</v>
      </c>
      <c r="C163" s="25" t="s">
        <v>13</v>
      </c>
      <c r="D163" s="25" t="s">
        <v>4</v>
      </c>
      <c r="E163" s="28" t="s">
        <v>103</v>
      </c>
      <c r="F163" s="27"/>
      <c r="G163" s="26">
        <f>G164+G166+G168</f>
        <v>98.8</v>
      </c>
    </row>
    <row r="164" spans="1:7" ht="25.5">
      <c r="A164" s="48" t="s">
        <v>65</v>
      </c>
      <c r="B164" s="24">
        <v>703</v>
      </c>
      <c r="C164" s="25" t="s">
        <v>13</v>
      </c>
      <c r="D164" s="25" t="s">
        <v>4</v>
      </c>
      <c r="E164" s="45" t="s">
        <v>42</v>
      </c>
      <c r="F164" s="24"/>
      <c r="G164" s="44">
        <f>G165</f>
        <v>75</v>
      </c>
    </row>
    <row r="165" spans="1:7" ht="38.25">
      <c r="A165" s="38" t="s">
        <v>49</v>
      </c>
      <c r="B165" s="24">
        <v>703</v>
      </c>
      <c r="C165" s="25" t="s">
        <v>13</v>
      </c>
      <c r="D165" s="25" t="s">
        <v>4</v>
      </c>
      <c r="E165" s="29" t="s">
        <v>42</v>
      </c>
      <c r="F165" s="27">
        <v>200</v>
      </c>
      <c r="G165" s="26">
        <v>75</v>
      </c>
    </row>
    <row r="166" spans="1:7" ht="25.5">
      <c r="A166" s="48" t="s">
        <v>64</v>
      </c>
      <c r="B166" s="24">
        <v>703</v>
      </c>
      <c r="C166" s="25" t="s">
        <v>13</v>
      </c>
      <c r="D166" s="25" t="s">
        <v>4</v>
      </c>
      <c r="E166" s="45" t="s">
        <v>43</v>
      </c>
      <c r="F166" s="24"/>
      <c r="G166" s="44">
        <f>G167</f>
        <v>7.6</v>
      </c>
    </row>
    <row r="167" spans="1:7" ht="38.25">
      <c r="A167" s="38" t="s">
        <v>49</v>
      </c>
      <c r="B167" s="24">
        <v>703</v>
      </c>
      <c r="C167" s="25" t="s">
        <v>13</v>
      </c>
      <c r="D167" s="25" t="s">
        <v>4</v>
      </c>
      <c r="E167" s="29" t="s">
        <v>43</v>
      </c>
      <c r="F167" s="27">
        <v>200</v>
      </c>
      <c r="G167" s="26">
        <v>7.6</v>
      </c>
    </row>
    <row r="168" spans="1:7" ht="25.5">
      <c r="A168" s="48" t="s">
        <v>183</v>
      </c>
      <c r="B168" s="24">
        <v>703</v>
      </c>
      <c r="C168" s="25" t="s">
        <v>13</v>
      </c>
      <c r="D168" s="25" t="s">
        <v>4</v>
      </c>
      <c r="E168" s="45" t="s">
        <v>163</v>
      </c>
      <c r="F168" s="24"/>
      <c r="G168" s="44">
        <f>G169</f>
        <v>16.2</v>
      </c>
    </row>
    <row r="169" spans="1:7" ht="38.25">
      <c r="A169" s="38" t="s">
        <v>49</v>
      </c>
      <c r="B169" s="24">
        <v>703</v>
      </c>
      <c r="C169" s="25" t="s">
        <v>13</v>
      </c>
      <c r="D169" s="25" t="s">
        <v>4</v>
      </c>
      <c r="E169" s="29" t="s">
        <v>163</v>
      </c>
      <c r="F169" s="27">
        <v>200</v>
      </c>
      <c r="G169" s="26">
        <v>16.2</v>
      </c>
    </row>
    <row r="170" spans="1:7" ht="51">
      <c r="A170" s="41" t="s">
        <v>184</v>
      </c>
      <c r="B170" s="24">
        <v>703</v>
      </c>
      <c r="C170" s="25" t="s">
        <v>13</v>
      </c>
      <c r="D170" s="25" t="s">
        <v>4</v>
      </c>
      <c r="E170" s="45" t="s">
        <v>185</v>
      </c>
      <c r="F170" s="27"/>
      <c r="G170" s="26">
        <f>G171+G172</f>
        <v>255</v>
      </c>
    </row>
    <row r="171" spans="1:7" ht="38.25">
      <c r="A171" s="38" t="s">
        <v>49</v>
      </c>
      <c r="B171" s="24">
        <v>703</v>
      </c>
      <c r="C171" s="25" t="s">
        <v>13</v>
      </c>
      <c r="D171" s="25" t="s">
        <v>4</v>
      </c>
      <c r="E171" s="29" t="s">
        <v>185</v>
      </c>
      <c r="F171" s="27">
        <v>200</v>
      </c>
      <c r="G171" s="26">
        <v>229.9</v>
      </c>
    </row>
    <row r="172" spans="1:7" ht="12.75">
      <c r="A172" s="38" t="s">
        <v>53</v>
      </c>
      <c r="B172" s="24">
        <v>703</v>
      </c>
      <c r="C172" s="25" t="s">
        <v>13</v>
      </c>
      <c r="D172" s="25" t="s">
        <v>4</v>
      </c>
      <c r="E172" s="29" t="s">
        <v>185</v>
      </c>
      <c r="F172" s="27">
        <v>800</v>
      </c>
      <c r="G172" s="26">
        <v>25.1</v>
      </c>
    </row>
    <row r="173" spans="1:7" ht="12.75">
      <c r="A173" s="31" t="s">
        <v>0</v>
      </c>
      <c r="B173" s="31"/>
      <c r="C173" s="31"/>
      <c r="D173" s="31"/>
      <c r="E173" s="31"/>
      <c r="F173" s="31"/>
      <c r="G173" s="32">
        <f>G12+G41+G48+G65+G82+G125+G154+G160</f>
        <v>17353.999999999996</v>
      </c>
    </row>
  </sheetData>
  <sheetProtection/>
  <mergeCells count="12">
    <mergeCell ref="D8:D9"/>
    <mergeCell ref="E8:E9"/>
    <mergeCell ref="A8:A9"/>
    <mergeCell ref="E1:G1"/>
    <mergeCell ref="E2:G2"/>
    <mergeCell ref="E3:G3"/>
    <mergeCell ref="E4:G4"/>
    <mergeCell ref="A6:G6"/>
    <mergeCell ref="G8:G9"/>
    <mergeCell ref="B8:B9"/>
    <mergeCell ref="F8:F9"/>
    <mergeCell ref="C8:C9"/>
  </mergeCells>
  <printOptions/>
  <pageMargins left="0.7874015748031497" right="0.2362204724409449" top="0.5905511811023623" bottom="0.4724409448818898" header="0.3937007874015748" footer="0.31496062992125984"/>
  <pageSetup horizontalDpi="300" verticalDpi="300" orientation="portrait" paperSize="9" scale="80" r:id="rId1"/>
  <headerFooter alignWithMargins="0">
    <oddHeader>&amp;C&amp;P</oddHead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2022-05-30T11:41:43Z</cp:lastPrinted>
  <dcterms:created xsi:type="dcterms:W3CDTF">2013-10-31T12:43:50Z</dcterms:created>
  <dcterms:modified xsi:type="dcterms:W3CDTF">2022-05-30T11:41:47Z</dcterms:modified>
  <cp:category/>
  <cp:version/>
  <cp:contentType/>
  <cp:contentStatus/>
</cp:coreProperties>
</file>