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598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'Общая'!$A$1:$E$65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<sst xmlns="http://schemas.openxmlformats.org/spreadsheetml/2006/main" count="125" uniqueCount="124">
  <si>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</si>
  <si>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</si>
  <si>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</si>
  <si>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</si>
  <si>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</si>
  <si>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</si>
  <si>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</si>
  <si>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</si>
  <si>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</si>
  <si>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</si>
  <si>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</si>
  <si>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</si>
  <si>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</si>
  <si>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</si>
  <si>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</si>
  <si>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</si>
  <si>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</si>
  <si>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</si>
  <si>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</si>
  <si>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</si>
  <si>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</si>
  <si>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</si>
  <si>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</si>
  <si>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</si>
  <si>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</si>
  <si>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</si>
  <si>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</si>
  <si>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</si>
  <si>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</si>
  <si>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</si>
  <si>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</si>
  <si>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ШТРАФЫ, САНКЦИИ, ВОЗМЕЩЕНИЕ УЩЕРБА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</si>
  <si>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</si>
  <si>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</si>
  <si>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</si>
  <si>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</si>
  <si>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</si>
  <si>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</si>
  <si>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</si>
  <si>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</si>
  <si>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</si>
  <si>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</si>
  <si>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</si>
  <si>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</si>
  <si>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</si>
  <si>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</si>
  <si>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</si>
  <si>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</si>
  <si>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</si>
  <si>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</si>
  <si>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</si>
  <si>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</si>
  <si>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</si>
  <si>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</si>
  <si>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</si>
  <si>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</si>
  <si>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</si>
  <si>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</si>
  <si>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</si>
  <si>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</si>
  <si>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</si>
  <si>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1 08 04020 01 0000 110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</si>
  <si>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</si>
  <si>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</si>
  <si>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</si>
  <si>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</si>
  <si>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</si>
  <si>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</si>
  <si>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</si>
  <si>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</si>
  <si>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>2022 год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</si>
  <si>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</si>
  <si>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</si>
  <si>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</si>
  <si>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</si>
  <si>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</si>
  <si>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</si>
  <si>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 за нарушение муниципальных правовых актов</t>
  </si>
  <si>
    <t>ДОХОДЫ ОТ ОКАЗАНИЯ ПЛАТНЫХ УСЛУГ  И КОМПЕНСАЦИИ ЗАТРАТ ГОСУДАРСТВА</t>
  </si>
  <si>
    <t>1 13 01995 10 0000 130</t>
  </si>
  <si>
    <t>1 13 01990 00 0000 130</t>
  </si>
  <si>
    <t>1 13 01000 00 0000 130</t>
  </si>
  <si>
    <t>1 05 00000 00 0000 000</t>
  </si>
  <si>
    <t>НАЛОГИ  НА СОВОКУПНЫЙ ДОХОД</t>
  </si>
  <si>
    <t>1 05 03000 01 0000 110</t>
  </si>
  <si>
    <t>Единый сельскохозяйственный налог</t>
  </si>
  <si>
    <t>1 05 03010 01 0000 110</t>
  </si>
  <si>
    <t>2023 год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</si>
  <si>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</si>
  <si>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</si>
  <si>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</si>
  <si>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</si>
  <si>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</si>
  <si>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2 02 30024 10 6196 150</t>
  </si>
  <si>
    <t xml:space="preserve"> Доходы  бюджета муниципального образования поселок  Красное Эхо (сельское поселение)  на 2022 год и на плановый период 2023 и 2024 годов</t>
  </si>
  <si>
    <t>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</si>
  <si>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</si>
  <si>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2024 год</t>
  </si>
  <si>
    <t>1 11 05 000 00 0000 120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</si>
  <si>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</si>
  <si>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</si>
  <si>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</si>
  <si>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</si>
  <si>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</si>
  <si>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</si>
  <si>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</si>
  <si>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 xml:space="preserve">2 02 49999 10 8200 150 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</si>
  <si>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</si>
  <si>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</si>
  <si>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</si>
  <si>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</si>
  <si>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</si>
  <si>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</si>
  <si>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2 02 49999 10 8216 150 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</si>
  <si>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</si>
  <si>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</si>
  <si>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</si>
  <si>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</si>
  <si>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</si>
  <si>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</si>
  <si>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</si>
  <si>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</si>
  <si>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2 07 05030 10 0000150</t>
  </si>
  <si>
    <r>
      <t xml:space="preserve">от </t>
    </r>
    <r>
      <rPr>
        <u val="single"/>
        <sz val="12"/>
        <rFont val="Times New Roman"/>
        <family val="1"/>
      </rPr>
      <t xml:space="preserve">31.10.2022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86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</si>
</sst>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horizontal="left" wrapText="1" indent="2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shrinkToFit="1"/>
    </xf>
    <xf numFmtId="178" fontId="3" fillId="0" borderId="11" xfId="0" applyNumberFormat="1" applyFont="1" applyFill="1" applyBorder="1" applyAlignment="1">
      <alignment horizontal="right" vertical="top" wrapText="1"/>
    </xf>
    <xf numFmtId="178" fontId="2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178" fontId="3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left" vertical="top"/>
    </xf>
    <xf numFmtId="178" fontId="2" fillId="0" borderId="11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178" fontId="2" fillId="32" borderId="11" xfId="0" applyNumberFormat="1" applyFont="1" applyFill="1" applyBorder="1" applyAlignment="1">
      <alignment horizontal="right" vertical="top"/>
    </xf>
    <xf numFmtId="0" fontId="1" fillId="32" borderId="11" xfId="0" applyFont="1" applyFill="1" applyBorder="1" applyAlignment="1">
      <alignment horizontal="left" vertical="top" wrapText="1"/>
    </xf>
    <xf numFmtId="178" fontId="2" fillId="32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/>
    </xf>
    <xf numFmtId="49" fontId="1" fillId="0" borderId="11" xfId="0" applyNumberFormat="1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1" fillId="32" borderId="11" xfId="0" applyFont="1" applyFill="1" applyBorder="1" applyAlignment="1">
      <alignment horizontal="left" vertical="top" shrinkToFi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1" fillId="32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79" fontId="2" fillId="0" borderId="11" xfId="0" applyNumberFormat="1" applyFont="1" applyFill="1" applyBorder="1" applyAlignment="1">
      <alignment horizontal="right" vertical="top" wrapText="1"/>
    </xf>
    <xf numFmtId="179" fontId="2" fillId="0" borderId="11" xfId="0" applyNumberFormat="1" applyFont="1" applyFill="1" applyBorder="1" applyAlignment="1">
      <alignment vertical="justify" wrapText="1"/>
    </xf>
    <xf numFmtId="179" fontId="2" fillId="32" borderId="11" xfId="0" applyNumberFormat="1" applyFont="1" applyFill="1" applyBorder="1" applyAlignment="1">
      <alignment vertical="justify" wrapText="1"/>
    </xf>
    <xf numFmtId="178" fontId="3" fillId="32" borderId="11" xfId="0" applyNumberFormat="1" applyFont="1" applyFill="1" applyBorder="1" applyAlignment="1">
      <alignment horizontal="right" vertical="top" wrapText="1"/>
    </xf>
    <xf numFmtId="0" fontId="1" fillId="32" borderId="0" xfId="0" applyFont="1" applyFill="1" applyAlignment="1">
      <alignment vertical="justify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vertical="top" wrapText="1"/>
    </xf>
    <xf numFmtId="178" fontId="2" fillId="32" borderId="11" xfId="0" applyNumberFormat="1" applyFont="1" applyFill="1" applyBorder="1" applyAlignment="1">
      <alignment vertical="justify" wrapText="1"/>
    </xf>
    <xf numFmtId="0" fontId="1" fillId="0" borderId="11" xfId="0" applyNumberFormat="1" applyFont="1" applyBorder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120" zoomScaleSheetLayoutView="120" workbookViewId="0" topLeftCell="A40">
      <selection activeCell="C58" sqref="C58"/>
    </sheetView>
  </sheetViews>
  <sheetFormatPr defaultColWidth="9.00390625" defaultRowHeight="12.75"/>
  <cols>
    <col min="1" max="1" width="20.25390625" style="20" customWidth="1"/>
    <col min="2" max="2" width="44.125" style="20" customWidth="1"/>
    <col min="3" max="3" width="9.75390625" style="12" customWidth="1"/>
    <col min="4" max="5" width="9.75390625" style="3" customWidth="1"/>
    <col min="6" max="6" width="13.75390625" style="3" customWidth="1"/>
    <col min="7" max="7" width="9.875" style="3" bestFit="1" customWidth="1"/>
    <col min="8" max="16384" width="9.125" style="3" customWidth="1"/>
  </cols>
  <sheetData>
    <row r="1" spans="1:5" s="2" customFormat="1" ht="15.75" customHeight="1">
      <c r="A1" s="51" t="s">
        <v>44</v>
      </c>
      <c r="B1" s="51"/>
      <c r="C1" s="51"/>
      <c r="D1" s="51"/>
      <c r="E1" s="51"/>
    </row>
    <row r="2" spans="1:5" s="2" customFormat="1" ht="15.75">
      <c r="A2" s="1"/>
      <c r="B2" s="51" t="s">
        <v>48</v>
      </c>
      <c r="C2" s="51"/>
      <c r="D2" s="51"/>
      <c r="E2" s="51"/>
    </row>
    <row r="3" spans="1:5" s="2" customFormat="1" ht="15.75" customHeight="1">
      <c r="A3" s="47"/>
      <c r="B3" s="47"/>
      <c r="C3" s="52" t="s">
        <v>123</v>
      </c>
      <c r="D3" s="52"/>
      <c r="E3" s="52"/>
    </row>
    <row r="4" spans="1:3" s="2" customFormat="1" ht="28.5" customHeight="1">
      <c r="A4" s="4"/>
      <c r="B4" s="4"/>
      <c r="C4" s="1"/>
    </row>
    <row r="5" spans="1:5" ht="55.5" customHeight="1">
      <c r="A5" s="50" t="s">
        <v>94</v>
      </c>
      <c r="B5" s="50"/>
      <c r="C5" s="50"/>
      <c r="D5" s="50"/>
      <c r="E5" s="50"/>
    </row>
    <row r="6" spans="1:5" ht="15.75">
      <c r="A6" s="4"/>
      <c r="B6" s="4"/>
      <c r="E6" s="5" t="s">
        <v>6</v>
      </c>
    </row>
    <row r="7" spans="1:5" ht="38.25">
      <c r="A7" s="43" t="s">
        <v>16</v>
      </c>
      <c r="B7" s="43" t="s">
        <v>17</v>
      </c>
      <c r="C7" s="42" t="s">
        <v>70</v>
      </c>
      <c r="D7" s="42" t="s">
        <v>87</v>
      </c>
      <c r="E7" s="42" t="s">
        <v>97</v>
      </c>
    </row>
    <row r="8" spans="1:5" ht="15.75">
      <c r="A8" s="13" t="s">
        <v>0</v>
      </c>
      <c r="B8" s="14" t="s">
        <v>20</v>
      </c>
      <c r="C8" s="15">
        <f>C9+C18+C26+C29+C36+C40+C15</f>
        <v>5876</v>
      </c>
      <c r="D8" s="15">
        <f>D9+D18+D26+D29+D36+D40+D15</f>
        <v>6700</v>
      </c>
      <c r="E8" s="15">
        <f>E9+E18+E26+E29+E36+E40+E15</f>
        <v>6911</v>
      </c>
    </row>
    <row r="9" spans="1:5" ht="15.75">
      <c r="A9" s="13" t="s">
        <v>1</v>
      </c>
      <c r="B9" s="14" t="s">
        <v>8</v>
      </c>
      <c r="C9" s="15">
        <f>C10</f>
        <v>1820</v>
      </c>
      <c r="D9" s="15">
        <f>D10</f>
        <v>1951</v>
      </c>
      <c r="E9" s="15">
        <f>E10</f>
        <v>2091</v>
      </c>
    </row>
    <row r="10" spans="1:5" ht="15.75">
      <c r="A10" s="13" t="s">
        <v>2</v>
      </c>
      <c r="B10" s="14" t="s">
        <v>15</v>
      </c>
      <c r="C10" s="15">
        <f>C11+C12+C13+C14</f>
        <v>1820</v>
      </c>
      <c r="D10" s="15">
        <f>D11+D12+D13+D14</f>
        <v>1951</v>
      </c>
      <c r="E10" s="15">
        <f>E11+E12+E13+E14</f>
        <v>2091</v>
      </c>
    </row>
    <row r="11" spans="1:5" ht="80.25" customHeight="1">
      <c r="A11" s="16" t="s">
        <v>27</v>
      </c>
      <c r="B11" s="31" t="s">
        <v>28</v>
      </c>
      <c r="C11" s="17">
        <v>1667</v>
      </c>
      <c r="D11" s="17">
        <v>1787</v>
      </c>
      <c r="E11" s="17">
        <v>1915</v>
      </c>
    </row>
    <row r="12" spans="1:5" ht="54.75" customHeight="1">
      <c r="A12" s="16" t="s">
        <v>33</v>
      </c>
      <c r="B12" s="31" t="s">
        <v>34</v>
      </c>
      <c r="C12" s="23">
        <v>47</v>
      </c>
      <c r="D12" s="23">
        <v>51</v>
      </c>
      <c r="E12" s="23">
        <v>54</v>
      </c>
    </row>
    <row r="13" spans="1:5" ht="89.25" customHeight="1">
      <c r="A13" s="16" t="s">
        <v>45</v>
      </c>
      <c r="B13" s="31" t="s">
        <v>46</v>
      </c>
      <c r="C13" s="17">
        <v>5</v>
      </c>
      <c r="D13" s="17">
        <v>5</v>
      </c>
      <c r="E13" s="17">
        <v>6</v>
      </c>
    </row>
    <row r="14" spans="1:5" ht="97.5" customHeight="1">
      <c r="A14" s="16" t="s">
        <v>95</v>
      </c>
      <c r="B14" s="31" t="s">
        <v>96</v>
      </c>
      <c r="C14" s="17">
        <v>101</v>
      </c>
      <c r="D14" s="17">
        <v>108</v>
      </c>
      <c r="E14" s="17">
        <v>116</v>
      </c>
    </row>
    <row r="15" spans="1:5" ht="16.5" customHeight="1">
      <c r="A15" s="13" t="s">
        <v>82</v>
      </c>
      <c r="B15" s="46" t="s">
        <v>83</v>
      </c>
      <c r="C15" s="15">
        <f aca="true" t="shared" si="0" ref="C15:E16">C16</f>
        <v>6</v>
      </c>
      <c r="D15" s="15">
        <f t="shared" si="0"/>
        <v>7</v>
      </c>
      <c r="E15" s="15">
        <f t="shared" si="0"/>
        <v>7</v>
      </c>
    </row>
    <row r="16" spans="1:5" ht="23.25" customHeight="1">
      <c r="A16" s="16" t="s">
        <v>84</v>
      </c>
      <c r="B16" s="31" t="s">
        <v>85</v>
      </c>
      <c r="C16" s="17">
        <f t="shared" si="0"/>
        <v>6</v>
      </c>
      <c r="D16" s="17">
        <f t="shared" si="0"/>
        <v>7</v>
      </c>
      <c r="E16" s="17">
        <f t="shared" si="0"/>
        <v>7</v>
      </c>
    </row>
    <row r="17" spans="1:5" ht="21" customHeight="1">
      <c r="A17" s="16" t="s">
        <v>86</v>
      </c>
      <c r="B17" s="31" t="s">
        <v>85</v>
      </c>
      <c r="C17" s="17">
        <v>6</v>
      </c>
      <c r="D17" s="17">
        <v>7</v>
      </c>
      <c r="E17" s="17">
        <v>7</v>
      </c>
    </row>
    <row r="18" spans="1:5" ht="15.75">
      <c r="A18" s="13" t="s">
        <v>3</v>
      </c>
      <c r="B18" s="14" t="s">
        <v>9</v>
      </c>
      <c r="C18" s="15">
        <f>C19+C21</f>
        <v>3736</v>
      </c>
      <c r="D18" s="15">
        <f>D19+D21</f>
        <v>4496</v>
      </c>
      <c r="E18" s="15">
        <f>E19+E21</f>
        <v>4562</v>
      </c>
    </row>
    <row r="19" spans="1:5" ht="15.75">
      <c r="A19" s="16" t="s">
        <v>4</v>
      </c>
      <c r="B19" s="6" t="s">
        <v>12</v>
      </c>
      <c r="C19" s="17">
        <f>C20</f>
        <v>221</v>
      </c>
      <c r="D19" s="17">
        <f>D20</f>
        <v>235</v>
      </c>
      <c r="E19" s="17">
        <f>E20</f>
        <v>249</v>
      </c>
    </row>
    <row r="20" spans="1:5" ht="38.25" customHeight="1">
      <c r="A20" s="16" t="s">
        <v>18</v>
      </c>
      <c r="B20" s="32" t="s">
        <v>42</v>
      </c>
      <c r="C20" s="17">
        <v>221</v>
      </c>
      <c r="D20" s="17">
        <v>235</v>
      </c>
      <c r="E20" s="17">
        <v>249</v>
      </c>
    </row>
    <row r="21" spans="1:5" ht="21.75" customHeight="1">
      <c r="A21" s="16" t="s">
        <v>5</v>
      </c>
      <c r="B21" s="32" t="s">
        <v>13</v>
      </c>
      <c r="C21" s="17">
        <f>C22+C24</f>
        <v>3515</v>
      </c>
      <c r="D21" s="17">
        <f>D22+D24</f>
        <v>4261</v>
      </c>
      <c r="E21" s="17">
        <f>E22+E24</f>
        <v>4313</v>
      </c>
    </row>
    <row r="22" spans="1:5" ht="18.75" customHeight="1">
      <c r="A22" s="26" t="s">
        <v>40</v>
      </c>
      <c r="B22" s="32" t="s">
        <v>41</v>
      </c>
      <c r="C22" s="17">
        <f>C23</f>
        <v>2306</v>
      </c>
      <c r="D22" s="17">
        <f>D23</f>
        <v>3044</v>
      </c>
      <c r="E22" s="17">
        <f>E23</f>
        <v>3087</v>
      </c>
    </row>
    <row r="23" spans="1:5" ht="38.25" customHeight="1">
      <c r="A23" s="16" t="s">
        <v>35</v>
      </c>
      <c r="B23" s="32" t="s">
        <v>36</v>
      </c>
      <c r="C23" s="17">
        <v>2306</v>
      </c>
      <c r="D23" s="17">
        <v>3044</v>
      </c>
      <c r="E23" s="17">
        <v>3087</v>
      </c>
    </row>
    <row r="24" spans="1:5" ht="16.5" customHeight="1">
      <c r="A24" s="16" t="s">
        <v>37</v>
      </c>
      <c r="B24" s="32" t="s">
        <v>38</v>
      </c>
      <c r="C24" s="17">
        <f>C25</f>
        <v>1209</v>
      </c>
      <c r="D24" s="17">
        <f>D25</f>
        <v>1217</v>
      </c>
      <c r="E24" s="17">
        <f>E25</f>
        <v>1226</v>
      </c>
    </row>
    <row r="25" spans="1:5" ht="36" customHeight="1">
      <c r="A25" s="26" t="s">
        <v>39</v>
      </c>
      <c r="B25" s="22" t="s">
        <v>43</v>
      </c>
      <c r="C25" s="17">
        <v>1209</v>
      </c>
      <c r="D25" s="17">
        <v>1217</v>
      </c>
      <c r="E25" s="17">
        <v>1226</v>
      </c>
    </row>
    <row r="26" spans="1:5" ht="15.75">
      <c r="A26" s="13" t="s">
        <v>19</v>
      </c>
      <c r="B26" s="14" t="s">
        <v>21</v>
      </c>
      <c r="C26" s="15">
        <f aca="true" t="shared" si="1" ref="C26:E27">C27</f>
        <v>65</v>
      </c>
      <c r="D26" s="15">
        <f t="shared" si="1"/>
        <v>35</v>
      </c>
      <c r="E26" s="15">
        <f t="shared" si="1"/>
        <v>35</v>
      </c>
    </row>
    <row r="27" spans="1:5" ht="50.25" customHeight="1">
      <c r="A27" s="16" t="s">
        <v>23</v>
      </c>
      <c r="B27" s="32" t="s">
        <v>29</v>
      </c>
      <c r="C27" s="17">
        <f t="shared" si="1"/>
        <v>65</v>
      </c>
      <c r="D27" s="17">
        <f>D28</f>
        <v>35</v>
      </c>
      <c r="E27" s="17">
        <f t="shared" si="1"/>
        <v>35</v>
      </c>
    </row>
    <row r="28" spans="1:5" ht="78" customHeight="1">
      <c r="A28" s="16" t="s">
        <v>61</v>
      </c>
      <c r="B28" s="32" t="s">
        <v>59</v>
      </c>
      <c r="C28" s="17">
        <v>65</v>
      </c>
      <c r="D28" s="17">
        <v>35</v>
      </c>
      <c r="E28" s="17">
        <v>35</v>
      </c>
    </row>
    <row r="29" spans="1:5" ht="40.5" customHeight="1">
      <c r="A29" s="13" t="s">
        <v>7</v>
      </c>
      <c r="B29" s="33" t="s">
        <v>14</v>
      </c>
      <c r="C29" s="15">
        <f>C30+C33</f>
        <v>178</v>
      </c>
      <c r="D29" s="15">
        <f>D30+D33</f>
        <v>140</v>
      </c>
      <c r="E29" s="15">
        <f>E30+E33</f>
        <v>145</v>
      </c>
    </row>
    <row r="30" spans="1:5" ht="90" customHeight="1">
      <c r="A30" s="16" t="s">
        <v>98</v>
      </c>
      <c r="B30" s="31" t="s">
        <v>99</v>
      </c>
      <c r="C30" s="17">
        <f aca="true" t="shared" si="2" ref="C30:E31">C31</f>
        <v>43</v>
      </c>
      <c r="D30" s="17">
        <f t="shared" si="2"/>
        <v>0</v>
      </c>
      <c r="E30" s="17">
        <f t="shared" si="2"/>
        <v>0</v>
      </c>
    </row>
    <row r="31" spans="1:5" ht="86.25" customHeight="1">
      <c r="A31" s="16" t="s">
        <v>100</v>
      </c>
      <c r="B31" s="31" t="s">
        <v>103</v>
      </c>
      <c r="C31" s="17">
        <f t="shared" si="2"/>
        <v>43</v>
      </c>
      <c r="D31" s="17">
        <f t="shared" si="2"/>
        <v>0</v>
      </c>
      <c r="E31" s="17">
        <f t="shared" si="2"/>
        <v>0</v>
      </c>
    </row>
    <row r="32" spans="1:5" ht="67.5" customHeight="1">
      <c r="A32" s="16" t="s">
        <v>101</v>
      </c>
      <c r="B32" s="32" t="s">
        <v>102</v>
      </c>
      <c r="C32" s="17">
        <v>43</v>
      </c>
      <c r="D32" s="17">
        <v>0</v>
      </c>
      <c r="E32" s="17">
        <v>0</v>
      </c>
    </row>
    <row r="33" spans="1:5" ht="80.25" customHeight="1">
      <c r="A33" s="16" t="s">
        <v>50</v>
      </c>
      <c r="B33" s="32" t="s">
        <v>52</v>
      </c>
      <c r="C33" s="17">
        <f aca="true" t="shared" si="3" ref="C33:E34">C34</f>
        <v>135</v>
      </c>
      <c r="D33" s="17">
        <f t="shared" si="3"/>
        <v>140</v>
      </c>
      <c r="E33" s="17">
        <f t="shared" si="3"/>
        <v>145</v>
      </c>
    </row>
    <row r="34" spans="1:5" ht="78" customHeight="1">
      <c r="A34" s="16" t="s">
        <v>55</v>
      </c>
      <c r="B34" s="32" t="s">
        <v>53</v>
      </c>
      <c r="C34" s="17">
        <f>C35</f>
        <v>135</v>
      </c>
      <c r="D34" s="17">
        <f t="shared" si="3"/>
        <v>140</v>
      </c>
      <c r="E34" s="17">
        <f t="shared" si="3"/>
        <v>145</v>
      </c>
    </row>
    <row r="35" spans="1:5" ht="79.5" customHeight="1">
      <c r="A35" s="16" t="s">
        <v>54</v>
      </c>
      <c r="B35" s="32" t="s">
        <v>51</v>
      </c>
      <c r="C35" s="17">
        <v>135</v>
      </c>
      <c r="D35" s="17">
        <v>140</v>
      </c>
      <c r="E35" s="17">
        <v>145</v>
      </c>
    </row>
    <row r="36" spans="1:5" ht="25.5">
      <c r="A36" s="18" t="s">
        <v>26</v>
      </c>
      <c r="B36" s="34" t="s">
        <v>78</v>
      </c>
      <c r="C36" s="15">
        <f>C37</f>
        <v>45</v>
      </c>
      <c r="D36" s="15">
        <f aca="true" t="shared" si="4" ref="D36:E38">D37</f>
        <v>45</v>
      </c>
      <c r="E36" s="15">
        <f t="shared" si="4"/>
        <v>45</v>
      </c>
    </row>
    <row r="37" spans="1:5" ht="18" customHeight="1">
      <c r="A37" s="6" t="s">
        <v>81</v>
      </c>
      <c r="B37" s="32" t="s">
        <v>74</v>
      </c>
      <c r="C37" s="17">
        <f>C38</f>
        <v>45</v>
      </c>
      <c r="D37" s="17">
        <f t="shared" si="4"/>
        <v>45</v>
      </c>
      <c r="E37" s="17">
        <f t="shared" si="4"/>
        <v>45</v>
      </c>
    </row>
    <row r="38" spans="1:5" ht="24.75" customHeight="1">
      <c r="A38" s="6" t="s">
        <v>80</v>
      </c>
      <c r="B38" s="32" t="s">
        <v>75</v>
      </c>
      <c r="C38" s="17">
        <f>C39</f>
        <v>45</v>
      </c>
      <c r="D38" s="17">
        <f t="shared" si="4"/>
        <v>45</v>
      </c>
      <c r="E38" s="17">
        <f t="shared" si="4"/>
        <v>45</v>
      </c>
    </row>
    <row r="39" spans="1:5" ht="28.5" customHeight="1">
      <c r="A39" s="6" t="s">
        <v>79</v>
      </c>
      <c r="B39" s="32" t="s">
        <v>76</v>
      </c>
      <c r="C39" s="17">
        <v>45</v>
      </c>
      <c r="D39" s="17">
        <v>45</v>
      </c>
      <c r="E39" s="17">
        <v>45</v>
      </c>
    </row>
    <row r="40" spans="1:5" ht="33" customHeight="1">
      <c r="A40" s="44" t="s">
        <v>30</v>
      </c>
      <c r="B40" s="45" t="s">
        <v>31</v>
      </c>
      <c r="C40" s="15">
        <f aca="true" t="shared" si="5" ref="C40:E41">C41</f>
        <v>26</v>
      </c>
      <c r="D40" s="15">
        <f t="shared" si="5"/>
        <v>26</v>
      </c>
      <c r="E40" s="15">
        <f t="shared" si="5"/>
        <v>26</v>
      </c>
    </row>
    <row r="41" spans="1:5" ht="37.5" customHeight="1">
      <c r="A41" s="27" t="s">
        <v>71</v>
      </c>
      <c r="B41" s="32" t="s">
        <v>73</v>
      </c>
      <c r="C41" s="17">
        <f t="shared" si="5"/>
        <v>26</v>
      </c>
      <c r="D41" s="17">
        <f t="shared" si="5"/>
        <v>26</v>
      </c>
      <c r="E41" s="17">
        <f t="shared" si="5"/>
        <v>26</v>
      </c>
    </row>
    <row r="42" spans="1:5" ht="53.25" customHeight="1">
      <c r="A42" s="27" t="s">
        <v>72</v>
      </c>
      <c r="B42" s="22" t="s">
        <v>77</v>
      </c>
      <c r="C42" s="17">
        <v>26</v>
      </c>
      <c r="D42" s="17">
        <v>26</v>
      </c>
      <c r="E42" s="17">
        <v>26</v>
      </c>
    </row>
    <row r="43" spans="1:5" ht="21" customHeight="1">
      <c r="A43" s="7" t="s">
        <v>24</v>
      </c>
      <c r="B43" s="33" t="s">
        <v>10</v>
      </c>
      <c r="C43" s="8">
        <f>C44+C63+C61</f>
        <v>14489.4</v>
      </c>
      <c r="D43" s="8">
        <f>D44+D63+D61</f>
        <v>5139</v>
      </c>
      <c r="E43" s="8">
        <f>E44+E63+E61</f>
        <v>4936.099999999999</v>
      </c>
    </row>
    <row r="44" spans="1:5" ht="39" customHeight="1">
      <c r="A44" s="7" t="s">
        <v>25</v>
      </c>
      <c r="B44" s="33" t="s">
        <v>22</v>
      </c>
      <c r="C44" s="8">
        <f>C45+C49+C51+C54</f>
        <v>13900.3</v>
      </c>
      <c r="D44" s="8">
        <f>D45+D49+D51+D54</f>
        <v>5139</v>
      </c>
      <c r="E44" s="8">
        <f>E45+E49+E51+E54</f>
        <v>4936.099999999999</v>
      </c>
    </row>
    <row r="45" spans="1:5" ht="30.75" customHeight="1">
      <c r="A45" s="7" t="s">
        <v>62</v>
      </c>
      <c r="B45" s="34" t="s">
        <v>58</v>
      </c>
      <c r="C45" s="8">
        <f>C48+C46+C47</f>
        <v>4712</v>
      </c>
      <c r="D45" s="8">
        <f>D48+D46+D47</f>
        <v>3174</v>
      </c>
      <c r="E45" s="8">
        <f>E48+E46+E47</f>
        <v>2963</v>
      </c>
    </row>
    <row r="46" spans="1:5" ht="40.5" customHeight="1">
      <c r="A46" s="24" t="s">
        <v>114</v>
      </c>
      <c r="B46" s="22" t="s">
        <v>115</v>
      </c>
      <c r="C46" s="9">
        <v>684</v>
      </c>
      <c r="D46" s="9">
        <v>0</v>
      </c>
      <c r="E46" s="9">
        <v>0</v>
      </c>
    </row>
    <row r="47" spans="1:5" ht="90.75" customHeight="1">
      <c r="A47" s="24" t="s">
        <v>116</v>
      </c>
      <c r="B47" s="22" t="s">
        <v>117</v>
      </c>
      <c r="C47" s="9">
        <v>30</v>
      </c>
      <c r="D47" s="9">
        <v>0</v>
      </c>
      <c r="E47" s="9">
        <v>0</v>
      </c>
    </row>
    <row r="48" spans="1:5" ht="45.75" customHeight="1">
      <c r="A48" s="24" t="s">
        <v>91</v>
      </c>
      <c r="B48" s="22" t="s">
        <v>90</v>
      </c>
      <c r="C48" s="25">
        <v>3998</v>
      </c>
      <c r="D48" s="48">
        <v>3174</v>
      </c>
      <c r="E48" s="48">
        <v>2963</v>
      </c>
    </row>
    <row r="49" spans="1:5" ht="25.5" customHeight="1">
      <c r="A49" s="7" t="s">
        <v>63</v>
      </c>
      <c r="B49" s="36" t="s">
        <v>56</v>
      </c>
      <c r="C49" s="8">
        <f>SUM(C50:C50)</f>
        <v>1276.1</v>
      </c>
      <c r="D49" s="8">
        <f>SUM(D50:D50)</f>
        <v>1216.9</v>
      </c>
      <c r="E49" s="8">
        <f>SUM(E50:E50)</f>
        <v>1216.9</v>
      </c>
    </row>
    <row r="50" spans="1:5" s="10" customFormat="1" ht="80.25" customHeight="1">
      <c r="A50" s="28" t="s">
        <v>64</v>
      </c>
      <c r="B50" s="22" t="s">
        <v>60</v>
      </c>
      <c r="C50" s="21">
        <v>1276.1</v>
      </c>
      <c r="D50" s="21">
        <v>1216.9</v>
      </c>
      <c r="E50" s="21">
        <v>1216.9</v>
      </c>
    </row>
    <row r="51" spans="1:5" ht="26.25" customHeight="1">
      <c r="A51" s="7" t="s">
        <v>65</v>
      </c>
      <c r="B51" s="34" t="s">
        <v>57</v>
      </c>
      <c r="C51" s="8">
        <f>C53+C52</f>
        <v>304</v>
      </c>
      <c r="D51" s="8">
        <f>D53+D52</f>
        <v>298.09999999999997</v>
      </c>
      <c r="E51" s="8">
        <f>E53+E52</f>
        <v>306.2</v>
      </c>
    </row>
    <row r="52" spans="1:5" ht="154.5" customHeight="1">
      <c r="A52" s="11" t="s">
        <v>93</v>
      </c>
      <c r="B52" s="22" t="s">
        <v>92</v>
      </c>
      <c r="C52" s="9">
        <v>50.9</v>
      </c>
      <c r="D52" s="9">
        <v>50.9</v>
      </c>
      <c r="E52" s="9">
        <v>50.9</v>
      </c>
    </row>
    <row r="53" spans="1:5" ht="51" customHeight="1">
      <c r="A53" s="11" t="s">
        <v>66</v>
      </c>
      <c r="B53" s="35" t="s">
        <v>121</v>
      </c>
      <c r="C53" s="9">
        <v>253.1</v>
      </c>
      <c r="D53" s="37">
        <v>247.2</v>
      </c>
      <c r="E53" s="37">
        <v>255.3</v>
      </c>
    </row>
    <row r="54" spans="1:6" ht="18.75" customHeight="1">
      <c r="A54" s="29" t="s">
        <v>67</v>
      </c>
      <c r="B54" s="34" t="s">
        <v>32</v>
      </c>
      <c r="C54" s="40">
        <f>C55+C56+C57+C58+C59+C60</f>
        <v>7608.2</v>
      </c>
      <c r="D54" s="40">
        <f>D55+D56+D57+D58+D59+D60</f>
        <v>450</v>
      </c>
      <c r="E54" s="40">
        <f>E55+E56+E57+E58+E59+E60</f>
        <v>450</v>
      </c>
      <c r="F54" s="41"/>
    </row>
    <row r="55" spans="1:6" ht="103.5" customHeight="1">
      <c r="A55" s="28" t="s">
        <v>104</v>
      </c>
      <c r="B55" s="49" t="s">
        <v>105</v>
      </c>
      <c r="C55" s="25">
        <v>100</v>
      </c>
      <c r="D55" s="25">
        <v>0</v>
      </c>
      <c r="E55" s="25">
        <v>0</v>
      </c>
      <c r="F55" s="41"/>
    </row>
    <row r="56" spans="1:6" ht="117" customHeight="1">
      <c r="A56" s="30" t="s">
        <v>88</v>
      </c>
      <c r="B56" s="35" t="s">
        <v>89</v>
      </c>
      <c r="C56" s="9">
        <v>397</v>
      </c>
      <c r="D56" s="9">
        <v>0</v>
      </c>
      <c r="E56" s="9">
        <v>0</v>
      </c>
      <c r="F56" s="41"/>
    </row>
    <row r="57" spans="1:5" ht="106.5" customHeight="1">
      <c r="A57" s="30" t="s">
        <v>68</v>
      </c>
      <c r="B57" s="35" t="s">
        <v>47</v>
      </c>
      <c r="C57" s="25">
        <v>4669.3</v>
      </c>
      <c r="D57" s="38">
        <v>0</v>
      </c>
      <c r="E57" s="38">
        <v>0</v>
      </c>
    </row>
    <row r="58" spans="1:5" ht="50.25" customHeight="1">
      <c r="A58" s="28" t="s">
        <v>69</v>
      </c>
      <c r="B58" s="22" t="s">
        <v>49</v>
      </c>
      <c r="C58" s="25">
        <v>1787.1</v>
      </c>
      <c r="D58" s="39">
        <v>0</v>
      </c>
      <c r="E58" s="39">
        <v>0</v>
      </c>
    </row>
    <row r="59" spans="1:5" ht="67.5" customHeight="1">
      <c r="A59" s="28" t="s">
        <v>106</v>
      </c>
      <c r="B59" s="22" t="s">
        <v>107</v>
      </c>
      <c r="C59" s="25">
        <v>255</v>
      </c>
      <c r="D59" s="39">
        <v>450</v>
      </c>
      <c r="E59" s="39">
        <v>450</v>
      </c>
    </row>
    <row r="60" spans="1:5" ht="54.75" customHeight="1">
      <c r="A60" s="28" t="s">
        <v>113</v>
      </c>
      <c r="B60" s="22" t="s">
        <v>112</v>
      </c>
      <c r="C60" s="25">
        <v>399.8</v>
      </c>
      <c r="D60" s="39">
        <v>0</v>
      </c>
      <c r="E60" s="39">
        <v>0</v>
      </c>
    </row>
    <row r="61" spans="1:5" ht="22.5" customHeight="1">
      <c r="A61" s="29" t="s">
        <v>118</v>
      </c>
      <c r="B61" s="34" t="s">
        <v>119</v>
      </c>
      <c r="C61" s="40">
        <f>C62</f>
        <v>1357</v>
      </c>
      <c r="D61" s="40">
        <f>D62</f>
        <v>0</v>
      </c>
      <c r="E61" s="40">
        <f>E62</f>
        <v>0</v>
      </c>
    </row>
    <row r="62" spans="1:5" ht="29.25" customHeight="1">
      <c r="A62" s="28" t="s">
        <v>122</v>
      </c>
      <c r="B62" s="22" t="s">
        <v>120</v>
      </c>
      <c r="C62" s="25">
        <v>1357</v>
      </c>
      <c r="D62" s="39">
        <v>0</v>
      </c>
      <c r="E62" s="39">
        <v>0</v>
      </c>
    </row>
    <row r="63" spans="1:5" ht="53.25" customHeight="1">
      <c r="A63" s="29" t="s">
        <v>108</v>
      </c>
      <c r="B63" s="34" t="s">
        <v>109</v>
      </c>
      <c r="C63" s="40">
        <f>C64</f>
        <v>-767.9</v>
      </c>
      <c r="D63" s="40">
        <f>D64</f>
        <v>0</v>
      </c>
      <c r="E63" s="40">
        <f>E64</f>
        <v>0</v>
      </c>
    </row>
    <row r="64" spans="1:5" ht="57.75" customHeight="1">
      <c r="A64" s="28" t="s">
        <v>110</v>
      </c>
      <c r="B64" s="22" t="s">
        <v>111</v>
      </c>
      <c r="C64" s="25">
        <v>-767.9</v>
      </c>
      <c r="D64" s="39">
        <v>0</v>
      </c>
      <c r="E64" s="39">
        <v>0</v>
      </c>
    </row>
    <row r="65" spans="1:5" ht="15.75">
      <c r="A65" s="6"/>
      <c r="B65" s="19" t="s">
        <v>11</v>
      </c>
      <c r="C65" s="8">
        <f>C8+C43</f>
        <v>20365.4</v>
      </c>
      <c r="D65" s="8">
        <f>D8+D43</f>
        <v>11839</v>
      </c>
      <c r="E65" s="8">
        <f>E8+E43</f>
        <v>11847.099999999999</v>
      </c>
    </row>
  </sheetData>
  <sheetProtection/>
  <mergeCells count="4">
    <mergeCell ref="A5:E5"/>
    <mergeCell ref="A1:E1"/>
    <mergeCell ref="B2:E2"/>
    <mergeCell ref="C3:E3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Иван</cp:lastModifiedBy>
  <cp:lastPrinted>2022-06-06T11:54:03Z</cp:lastPrinted>
  <dcterms:created xsi:type="dcterms:W3CDTF">2005-02-03T10:42:27Z</dcterms:created>
  <dcterms:modified xsi:type="dcterms:W3CDTF">2022-10-30T19:39:10Z</dcterms:modified>
  <cp:category/>
  <cp:version/>
  <cp:contentType/>
  <cp:contentStatus/>
</cp:coreProperties>
</file>