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'Лист1'!$A$1:$H$140</definedName>
  </definedNames>
  <calcPr fullCalcOnLoad="1"/>
</workbook>
</file>

<file path=xl/sharedStrings.xml><?xml version="1.0" encoding="utf-8"?>
<sst xmlns="http://schemas.openxmlformats.org/spreadsheetml/2006/main" count="391" uniqueCount="178">
  <si>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</si>
  <si>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</si>
  <si>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</si>
  <si>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</si>
  <si>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</si>
  <si>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</si>
  <si>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</si>
  <si>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</si>
  <si>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</si>
  <si>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</si>
  <si>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</si>
  <si>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</si>
  <si>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</si>
  <si>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</si>
  <si>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</si>
  <si>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</si>
  <si>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</si>
  <si>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</si>
  <si>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</si>
  <si>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</si>
  <si>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</si>
  <si>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</si>
  <si>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</si>
  <si>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</si>
  <si>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</si>
  <si>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</si>
  <si>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</si>
  <si>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99</t>
  </si>
  <si>
    <t>99 9 00 21660</t>
  </si>
  <si>
    <t>05</t>
  </si>
  <si>
    <t>99 9 00 21310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</si>
  <si>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</si>
  <si>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</si>
  <si>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</si>
  <si>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</si>
  <si>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</si>
  <si>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</si>
  <si>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</si>
  <si>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</si>
  <si>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</si>
  <si>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</si>
  <si>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</si>
  <si>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</si>
  <si>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Основное мероприятие"Организация досуга населения муниципального образования"</t>
  </si>
  <si>
    <t>04 1 05</t>
  </si>
  <si>
    <t>04 1 05 2Ц050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</si>
  <si>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</si>
  <si>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</si>
  <si>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</si>
  <si>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</si>
  <si>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</si>
  <si>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</si>
  <si>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</si>
  <si>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06 0 01 10950</t>
  </si>
  <si>
    <t xml:space="preserve">06 0 01 </t>
  </si>
  <si>
    <t>ВСЕГО</t>
  </si>
  <si>
    <t xml:space="preserve">народных депутатов </t>
  </si>
  <si>
    <t>99 9 00 09601</t>
  </si>
  <si>
    <t>Основное мероприятие "Модернизация систем уличного наружного освещения муниципального образования"</t>
  </si>
  <si>
    <t>03 0 01 2П210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</si>
  <si>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</si>
  <si>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</si>
  <si>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</si>
  <si>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</si>
  <si>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</si>
  <si>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</si>
  <si>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</si>
  <si>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</si>
  <si>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</si>
  <si>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</si>
  <si>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</si>
  <si>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</si>
  <si>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</si>
  <si>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</si>
  <si>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</si>
  <si>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</si>
  <si>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</si>
  <si>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</si>
  <si>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</si>
  <si>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</si>
  <si>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</si>
  <si>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</si>
  <si>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</si>
  <si>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</si>
  <si>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</si>
  <si>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</si>
  <si>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</si>
  <si>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 xml:space="preserve">Текущий ремонт и обслуживание  пожарных гидрантов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</si>
  <si>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</si>
  <si>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</si>
  <si>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</si>
  <si>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</si>
  <si>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</si>
  <si>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</si>
  <si>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</si>
  <si>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</si>
  <si>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</si>
  <si>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</si>
  <si>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</si>
  <si>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</si>
  <si>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</si>
  <si>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</si>
  <si>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</si>
  <si>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</si>
  <si>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</si>
  <si>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</si>
  <si>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</si>
  <si>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</si>
  <si>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</si>
  <si>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</si>
  <si>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</si>
  <si>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</si>
  <si>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</si>
  <si>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</si>
  <si>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</si>
  <si>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</si>
  <si>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</si>
  <si>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</si>
  <si>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</si>
  <si>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Закупка товаров, работ и услуг для обеспечения государственных (муниципальных) нужд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</si>
  <si>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</si>
  <si>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</si>
  <si>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</si>
  <si>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</si>
  <si>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</si>
  <si>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Выполнение других обязательств государства (членский взнос в ассоциацию муниципальных образований)</t>
  </si>
  <si>
    <t>ИТОГО</t>
  </si>
  <si>
    <t>99 9 00 00591</t>
  </si>
  <si>
    <t xml:space="preserve">Обеспечение деятельности учреждений по хозяйственному обслуживанию
</t>
  </si>
  <si>
    <t>04 1 05 2Д050</t>
  </si>
  <si>
    <t>Основное мероприятие " Мероприятия, направленные на снижение потребления электрической энергии"</t>
  </si>
  <si>
    <t xml:space="preserve">Замена устаревших светильников на новые энергоэффективные, монтаж самонесущих изолированных проводов  </t>
  </si>
  <si>
    <t>10 0 02</t>
  </si>
  <si>
    <t>10 0 02 20130</t>
  </si>
  <si>
    <t>2023 год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</si>
  <si>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</si>
  <si>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</si>
  <si>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</si>
  <si>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</si>
  <si>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</si>
  <si>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</si>
  <si>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</si>
  <si>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</si>
  <si>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1 03 2Д030</t>
  </si>
  <si>
    <t>99 9 00 71960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</si>
  <si>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</si>
  <si>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</si>
  <si>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2024 год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</si>
  <si>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</si>
  <si>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 xml:space="preserve">Оборудование водоисточников подъездами и площадками с твердым покрытием </t>
  </si>
  <si>
    <t>03 0 01 2П230</t>
  </si>
  <si>
    <t>Основное мероприятие "Поддержка волонтерского движения"</t>
  </si>
  <si>
    <t>04 1 06</t>
  </si>
  <si>
    <t>Мероприятия, направленные на поддержку добровольных волонтерских движений</t>
  </si>
  <si>
    <t>04 1 06 2Д050</t>
  </si>
  <si>
    <t>04 1 06 2Д060</t>
  </si>
  <si>
    <t>99 9 00 8Ч490</t>
  </si>
  <si>
    <t>Приложение 5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</si>
  <si>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2023 год и на плановый период 2024 и 2025 годов</t>
  </si>
  <si>
    <t>03 0 01 2П240</t>
  </si>
  <si>
    <t>Частичная очистка и углубление водоемов в местах забора воды</t>
  </si>
  <si>
    <t>Приобретение противопожарного оборудования и инвентаря</t>
  </si>
  <si>
    <t>03 0 01 2П200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</si>
  <si>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</si>
  <si>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2023 - 2027 годы»</t>
  </si>
  <si>
    <t>2025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</si>
  <si>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</si>
  <si>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07</t>
  </si>
  <si>
    <t>07 0 03 21390</t>
  </si>
  <si>
    <t>07 0 03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</si>
  <si>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</si>
  <si>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</si>
  <si>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>Мероприятия по сносу аварийных домов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</si>
  <si>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31.03.2023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101</t>
    </r>
  </si>
  <si>
    <t>08 0 01 72000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</si>
  <si>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</si>
  <si>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08 0 01 2Ф210</t>
  </si>
  <si>
    <t>Расходы по содержанию и обслуживанию объектов спорта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</si>
</sst>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38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9" fontId="2" fillId="0" borderId="0">
      <alignment/>
      <protection/>
    </xf>
    <xf numFmtId="0" fontId="8" fillId="0" borderId="1">
      <alignment horizontal="left" wrapText="1"/>
      <protection/>
    </xf>
    <xf numFmtId="49" fontId="5" fillId="0" borderId="2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3" applyNumberFormat="0" applyAlignment="0" applyProtection="0"/>
    <xf numFmtId="0" fontId="22" fillId="20" borderId="4" applyNumberFormat="0" applyAlignment="0" applyProtection="0"/>
    <xf numFmtId="0" fontId="23" fillId="20" borderId="3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1" borderId="9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49" fontId="13" fillId="24" borderId="13" xfId="0" applyNumberFormat="1" applyFont="1" applyFill="1" applyBorder="1" applyAlignment="1">
      <alignment horizontal="center" vertical="top"/>
    </xf>
    <xf numFmtId="179" fontId="13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24" borderId="13" xfId="0" applyFont="1" applyFill="1" applyBorder="1" applyAlignment="1">
      <alignment vertical="top" wrapText="1"/>
    </xf>
    <xf numFmtId="0" fontId="14" fillId="24" borderId="13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left" vertical="top" wrapText="1" indent="2"/>
    </xf>
    <xf numFmtId="0" fontId="3" fillId="24" borderId="13" xfId="34" applyNumberFormat="1" applyFont="1" applyFill="1" applyBorder="1" applyAlignment="1" applyProtection="1">
      <alignment horizontal="left" vertical="top" wrapText="1"/>
      <protection/>
    </xf>
    <xf numFmtId="0" fontId="9" fillId="24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179" fontId="13" fillId="0" borderId="13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horizontal="center" vertical="top"/>
    </xf>
    <xf numFmtId="179" fontId="16" fillId="24" borderId="13" xfId="0" applyNumberFormat="1" applyFont="1" applyFill="1" applyBorder="1" applyAlignment="1">
      <alignment vertical="top"/>
    </xf>
    <xf numFmtId="0" fontId="13" fillId="24" borderId="13" xfId="0" applyFont="1" applyFill="1" applyBorder="1" applyAlignment="1">
      <alignment horizontal="center" vertical="top"/>
    </xf>
    <xf numFmtId="49" fontId="12" fillId="24" borderId="13" xfId="0" applyNumberFormat="1" applyFont="1" applyFill="1" applyBorder="1" applyAlignment="1">
      <alignment horizontal="center" vertical="top"/>
    </xf>
    <xf numFmtId="179" fontId="16" fillId="0" borderId="13" xfId="0" applyNumberFormat="1" applyFont="1" applyBorder="1" applyAlignment="1">
      <alignment vertical="top"/>
    </xf>
    <xf numFmtId="179" fontId="13" fillId="0" borderId="1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8" fillId="25" borderId="14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left" vertical="top"/>
    </xf>
    <xf numFmtId="0" fontId="13" fillId="24" borderId="13" xfId="0" applyFont="1" applyFill="1" applyBorder="1" applyAlignment="1">
      <alignment horizontal="left" vertical="top"/>
    </xf>
    <xf numFmtId="179" fontId="12" fillId="0" borderId="13" xfId="0" applyNumberFormat="1" applyFont="1" applyBorder="1" applyAlignment="1">
      <alignment vertical="top"/>
    </xf>
    <xf numFmtId="49" fontId="12" fillId="24" borderId="13" xfId="0" applyNumberFormat="1" applyFont="1" applyFill="1" applyBorder="1" applyAlignment="1">
      <alignment horizontal="left" vertical="top"/>
    </xf>
    <xf numFmtId="49" fontId="13" fillId="24" borderId="13" xfId="0" applyNumberFormat="1" applyFont="1" applyFill="1" applyBorder="1" applyAlignment="1">
      <alignment horizontal="left" vertical="top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/>
    </xf>
    <xf numFmtId="49" fontId="5" fillId="0" borderId="13" xfId="35" applyBorder="1" applyAlignment="1">
      <alignment horizontal="left" vertical="top" wrapText="1" indent="2"/>
      <protection/>
    </xf>
    <xf numFmtId="0" fontId="9" fillId="0" borderId="13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49" fontId="12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vertical="top"/>
    </xf>
    <xf numFmtId="0" fontId="13" fillId="24" borderId="13" xfId="0" applyFont="1" applyFill="1" applyBorder="1" applyAlignment="1">
      <alignment vertical="top"/>
    </xf>
    <xf numFmtId="0" fontId="15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176" fontId="11" fillId="24" borderId="17" xfId="0" applyNumberFormat="1" applyFont="1" applyFill="1" applyBorder="1" applyAlignment="1">
      <alignment horizontal="center" vertical="center" wrapText="1"/>
    </xf>
    <xf numFmtId="176" fontId="11" fillId="24" borderId="18" xfId="0" applyNumberFormat="1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64" t="s">
        <v>157</v>
      </c>
      <c r="E1" s="64"/>
      <c r="F1" s="64"/>
      <c r="G1" s="64"/>
      <c r="H1" s="64"/>
    </row>
    <row r="2" spans="1:8" s="3" customFormat="1" ht="15.75">
      <c r="A2" s="5"/>
      <c r="B2" s="6"/>
      <c r="C2" s="11"/>
      <c r="D2" s="64" t="s">
        <v>2</v>
      </c>
      <c r="E2" s="64"/>
      <c r="F2" s="64"/>
      <c r="G2" s="64"/>
      <c r="H2" s="64"/>
    </row>
    <row r="3" spans="1:8" s="3" customFormat="1" ht="15.75">
      <c r="A3" s="5"/>
      <c r="B3" s="6"/>
      <c r="C3" s="11"/>
      <c r="D3" s="64" t="s">
        <v>56</v>
      </c>
      <c r="E3" s="64"/>
      <c r="F3" s="64"/>
      <c r="G3" s="64"/>
      <c r="H3" s="64"/>
    </row>
    <row r="4" spans="1:8" s="3" customFormat="1" ht="15.75">
      <c r="A4" s="7"/>
      <c r="B4" s="8"/>
      <c r="C4" s="11"/>
      <c r="D4" s="64" t="s">
        <v>173</v>
      </c>
      <c r="E4" s="64"/>
      <c r="F4" s="64"/>
      <c r="G4" s="64"/>
      <c r="H4" s="64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65" t="s">
        <v>158</v>
      </c>
      <c r="B6" s="65"/>
      <c r="C6" s="65"/>
      <c r="D6" s="65"/>
      <c r="E6" s="65"/>
      <c r="F6" s="65"/>
      <c r="G6" s="65"/>
      <c r="H6" s="65"/>
    </row>
    <row r="7" spans="1:8" ht="24" customHeight="1" thickBot="1">
      <c r="A7" s="12"/>
      <c r="H7" s="13" t="s">
        <v>9</v>
      </c>
    </row>
    <row r="8" spans="1:8" s="3" customFormat="1" ht="15">
      <c r="A8" s="58" t="s">
        <v>3</v>
      </c>
      <c r="B8" s="62" t="s">
        <v>7</v>
      </c>
      <c r="C8" s="62" t="s">
        <v>8</v>
      </c>
      <c r="D8" s="62" t="s">
        <v>5</v>
      </c>
      <c r="E8" s="62" t="s">
        <v>6</v>
      </c>
      <c r="F8" s="62" t="s">
        <v>134</v>
      </c>
      <c r="G8" s="62" t="s">
        <v>147</v>
      </c>
      <c r="H8" s="60" t="s">
        <v>165</v>
      </c>
    </row>
    <row r="9" spans="1:8" s="3" customFormat="1" ht="9.75" customHeight="1" thickBot="1">
      <c r="A9" s="59"/>
      <c r="B9" s="63"/>
      <c r="C9" s="63"/>
      <c r="D9" s="63"/>
      <c r="E9" s="63"/>
      <c r="F9" s="63"/>
      <c r="G9" s="63"/>
      <c r="H9" s="61"/>
    </row>
    <row r="10" spans="1:15" s="3" customFormat="1" ht="15">
      <c r="A10" s="38">
        <v>1</v>
      </c>
      <c r="B10" s="39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O10" s="10"/>
    </row>
    <row r="11" spans="1:15" s="3" customFormat="1" ht="21" customHeight="1">
      <c r="A11" s="35" t="s">
        <v>55</v>
      </c>
      <c r="B11" s="36"/>
      <c r="C11" s="36"/>
      <c r="D11" s="37"/>
      <c r="E11" s="36"/>
      <c r="F11" s="42">
        <f>F12+F16+F28+F55+F71+F75+F79+F89+F99+F103</f>
        <v>17476</v>
      </c>
      <c r="G11" s="42">
        <f>G12+G16+G28+G55+G71+G75+G79+G89+G99+G103</f>
        <v>12583.3</v>
      </c>
      <c r="H11" s="42">
        <f>H12+H16+H28+H55+H71+H75+H79+H89+H99+H103</f>
        <v>12316.6</v>
      </c>
      <c r="O11" s="10"/>
    </row>
    <row r="12" spans="1:15" s="3" customFormat="1" ht="81" customHeight="1">
      <c r="A12" s="18" t="s">
        <v>148</v>
      </c>
      <c r="B12" s="49" t="s">
        <v>4</v>
      </c>
      <c r="C12" s="27"/>
      <c r="D12" s="14"/>
      <c r="E12" s="44"/>
      <c r="F12" s="28">
        <f aca="true" t="shared" si="0" ref="F12:H14">F13</f>
        <v>5</v>
      </c>
      <c r="G12" s="28">
        <f t="shared" si="0"/>
        <v>5</v>
      </c>
      <c r="H12" s="28">
        <f t="shared" si="0"/>
        <v>0</v>
      </c>
      <c r="O12" s="10"/>
    </row>
    <row r="13" spans="1:15" s="3" customFormat="1" ht="99.75" customHeight="1">
      <c r="A13" s="45" t="s">
        <v>120</v>
      </c>
      <c r="B13" s="49" t="s">
        <v>122</v>
      </c>
      <c r="C13" s="27"/>
      <c r="D13" s="14"/>
      <c r="E13" s="44"/>
      <c r="F13" s="33">
        <f t="shared" si="0"/>
        <v>5</v>
      </c>
      <c r="G13" s="33">
        <f t="shared" si="0"/>
        <v>5</v>
      </c>
      <c r="H13" s="33">
        <f t="shared" si="0"/>
        <v>0</v>
      </c>
      <c r="O13" s="10"/>
    </row>
    <row r="14" spans="1:15" s="3" customFormat="1" ht="45" customHeight="1">
      <c r="A14" s="18" t="s">
        <v>121</v>
      </c>
      <c r="B14" s="50" t="s">
        <v>123</v>
      </c>
      <c r="C14" s="27"/>
      <c r="D14" s="14"/>
      <c r="E14" s="44"/>
      <c r="F14" s="28">
        <f>F15</f>
        <v>5</v>
      </c>
      <c r="G14" s="28">
        <f t="shared" si="0"/>
        <v>5</v>
      </c>
      <c r="H14" s="28">
        <f t="shared" si="0"/>
        <v>0</v>
      </c>
      <c r="O14" s="10"/>
    </row>
    <row r="15" spans="1:15" s="3" customFormat="1" ht="32.25" customHeight="1">
      <c r="A15" s="22" t="s">
        <v>84</v>
      </c>
      <c r="B15" s="51" t="s">
        <v>123</v>
      </c>
      <c r="C15" s="25">
        <v>200</v>
      </c>
      <c r="D15" s="14" t="s">
        <v>10</v>
      </c>
      <c r="E15" s="14" t="s">
        <v>124</v>
      </c>
      <c r="F15" s="28">
        <v>5</v>
      </c>
      <c r="G15" s="28">
        <v>5</v>
      </c>
      <c r="H15" s="28">
        <v>0</v>
      </c>
      <c r="O15" s="10"/>
    </row>
    <row r="16" spans="1:8" s="2" customFormat="1" ht="108.75" customHeight="1">
      <c r="A16" s="23" t="s">
        <v>141</v>
      </c>
      <c r="B16" s="49" t="s">
        <v>21</v>
      </c>
      <c r="C16" s="29"/>
      <c r="D16" s="29"/>
      <c r="E16" s="46"/>
      <c r="F16" s="15">
        <f>F17</f>
        <v>100</v>
      </c>
      <c r="G16" s="15">
        <f>G17</f>
        <v>150</v>
      </c>
      <c r="H16" s="15">
        <f>H17</f>
        <v>50</v>
      </c>
    </row>
    <row r="17" spans="1:8" ht="66.75" customHeight="1">
      <c r="A17" s="21" t="s">
        <v>24</v>
      </c>
      <c r="B17" s="43" t="s">
        <v>25</v>
      </c>
      <c r="C17" s="29"/>
      <c r="D17" s="29"/>
      <c r="E17" s="27"/>
      <c r="F17" s="30">
        <f>F18+F20+F22+F26+F24</f>
        <v>100</v>
      </c>
      <c r="G17" s="30">
        <f>G18+G20+G22+G26+G24</f>
        <v>150</v>
      </c>
      <c r="H17" s="30">
        <f>H18+H20+H22+H26+H24</f>
        <v>50</v>
      </c>
    </row>
    <row r="18" spans="1:8" ht="27.75" customHeight="1">
      <c r="A18" s="20" t="s">
        <v>86</v>
      </c>
      <c r="B18" s="43" t="s">
        <v>26</v>
      </c>
      <c r="C18" s="29"/>
      <c r="D18" s="29"/>
      <c r="E18" s="29"/>
      <c r="F18" s="15">
        <f>F19</f>
        <v>50</v>
      </c>
      <c r="G18" s="15">
        <f>G19</f>
        <v>50</v>
      </c>
      <c r="H18" s="15">
        <f>H19</f>
        <v>50</v>
      </c>
    </row>
    <row r="19" spans="1:8" ht="33" customHeight="1">
      <c r="A19" s="22" t="s">
        <v>84</v>
      </c>
      <c r="B19" s="44" t="s">
        <v>26</v>
      </c>
      <c r="C19" s="26" t="s">
        <v>0</v>
      </c>
      <c r="D19" s="29" t="s">
        <v>21</v>
      </c>
      <c r="E19" s="29" t="s">
        <v>50</v>
      </c>
      <c r="F19" s="15">
        <v>50</v>
      </c>
      <c r="G19" s="15">
        <v>50</v>
      </c>
      <c r="H19" s="15">
        <v>50</v>
      </c>
    </row>
    <row r="20" spans="1:8" ht="33" customHeight="1">
      <c r="A20" s="20" t="s">
        <v>161</v>
      </c>
      <c r="B20" s="43" t="s">
        <v>162</v>
      </c>
      <c r="C20" s="26"/>
      <c r="D20" s="29"/>
      <c r="E20" s="29"/>
      <c r="F20" s="15">
        <f>F21</f>
        <v>0</v>
      </c>
      <c r="G20" s="15">
        <f>G21</f>
        <v>20</v>
      </c>
      <c r="H20" s="15">
        <f>H21</f>
        <v>0</v>
      </c>
    </row>
    <row r="21" spans="1:8" ht="33" customHeight="1">
      <c r="A21" s="22" t="s">
        <v>84</v>
      </c>
      <c r="B21" s="44" t="s">
        <v>162</v>
      </c>
      <c r="C21" s="26" t="s">
        <v>0</v>
      </c>
      <c r="D21" s="29"/>
      <c r="E21" s="29"/>
      <c r="F21" s="15">
        <v>0</v>
      </c>
      <c r="G21" s="15">
        <v>20</v>
      </c>
      <c r="H21" s="15">
        <v>0</v>
      </c>
    </row>
    <row r="22" spans="1:8" ht="29.25" customHeight="1">
      <c r="A22" s="20" t="s">
        <v>87</v>
      </c>
      <c r="B22" s="43" t="s">
        <v>59</v>
      </c>
      <c r="C22" s="29"/>
      <c r="D22" s="29"/>
      <c r="E22" s="29"/>
      <c r="F22" s="15">
        <f>F23</f>
        <v>0</v>
      </c>
      <c r="G22" s="15">
        <f>G23</f>
        <v>30</v>
      </c>
      <c r="H22" s="15">
        <v>0</v>
      </c>
    </row>
    <row r="23" spans="1:8" ht="30" customHeight="1">
      <c r="A23" s="22" t="s">
        <v>84</v>
      </c>
      <c r="B23" s="44" t="s">
        <v>59</v>
      </c>
      <c r="C23" s="26" t="s">
        <v>0</v>
      </c>
      <c r="D23" s="29" t="s">
        <v>21</v>
      </c>
      <c r="E23" s="29" t="s">
        <v>50</v>
      </c>
      <c r="F23" s="15">
        <v>0</v>
      </c>
      <c r="G23" s="15">
        <v>30</v>
      </c>
      <c r="H23" s="15">
        <v>0</v>
      </c>
    </row>
    <row r="24" spans="1:8" ht="30" customHeight="1">
      <c r="A24" s="20" t="s">
        <v>149</v>
      </c>
      <c r="B24" s="43" t="s">
        <v>150</v>
      </c>
      <c r="C24" s="29"/>
      <c r="D24" s="29"/>
      <c r="E24" s="29"/>
      <c r="F24" s="15">
        <f>F25</f>
        <v>0</v>
      </c>
      <c r="G24" s="15">
        <f>G25</f>
        <v>50</v>
      </c>
      <c r="H24" s="15">
        <f>H25</f>
        <v>0</v>
      </c>
    </row>
    <row r="25" spans="1:8" ht="30" customHeight="1">
      <c r="A25" s="22" t="s">
        <v>84</v>
      </c>
      <c r="B25" s="44" t="s">
        <v>150</v>
      </c>
      <c r="C25" s="26" t="s">
        <v>0</v>
      </c>
      <c r="D25" s="29" t="s">
        <v>21</v>
      </c>
      <c r="E25" s="29" t="s">
        <v>50</v>
      </c>
      <c r="F25" s="15">
        <v>0</v>
      </c>
      <c r="G25" s="15">
        <v>50</v>
      </c>
      <c r="H25" s="15">
        <v>0</v>
      </c>
    </row>
    <row r="26" spans="1:8" ht="30" customHeight="1">
      <c r="A26" s="20" t="s">
        <v>160</v>
      </c>
      <c r="B26" s="43" t="s">
        <v>159</v>
      </c>
      <c r="C26" s="26"/>
      <c r="D26" s="29"/>
      <c r="E26" s="29"/>
      <c r="F26" s="15">
        <f>F27</f>
        <v>50</v>
      </c>
      <c r="G26" s="15">
        <f>G27</f>
        <v>0</v>
      </c>
      <c r="H26" s="15">
        <f>H27</f>
        <v>0</v>
      </c>
    </row>
    <row r="27" spans="1:8" ht="30" customHeight="1">
      <c r="A27" s="22" t="s">
        <v>84</v>
      </c>
      <c r="B27" s="44" t="s">
        <v>159</v>
      </c>
      <c r="C27" s="26" t="s">
        <v>0</v>
      </c>
      <c r="D27" s="29" t="s">
        <v>21</v>
      </c>
      <c r="E27" s="29" t="s">
        <v>50</v>
      </c>
      <c r="F27" s="15">
        <v>50</v>
      </c>
      <c r="G27" s="15">
        <v>0</v>
      </c>
      <c r="H27" s="15">
        <v>0</v>
      </c>
    </row>
    <row r="28" spans="1:8" ht="57.75" customHeight="1">
      <c r="A28" s="20" t="s">
        <v>140</v>
      </c>
      <c r="B28" s="49" t="s">
        <v>10</v>
      </c>
      <c r="C28" s="29"/>
      <c r="D28" s="29"/>
      <c r="E28" s="46"/>
      <c r="F28" s="15">
        <f>F29+F50</f>
        <v>5660.7</v>
      </c>
      <c r="G28" s="15">
        <f>G29+G50</f>
        <v>5443.7</v>
      </c>
      <c r="H28" s="15">
        <f>H29+H50</f>
        <v>5443.7</v>
      </c>
    </row>
    <row r="29" spans="1:8" ht="54.75" customHeight="1">
      <c r="A29" s="20" t="s">
        <v>145</v>
      </c>
      <c r="B29" s="49" t="s">
        <v>40</v>
      </c>
      <c r="C29" s="29"/>
      <c r="D29" s="29"/>
      <c r="E29" s="46"/>
      <c r="F29" s="15">
        <f>F30+F38+F41+F44+F47</f>
        <v>4410.7</v>
      </c>
      <c r="G29" s="15">
        <f>G30+G38+G41+G44+G47</f>
        <v>4193.7</v>
      </c>
      <c r="H29" s="15">
        <f>H30+H38+H41+H44+H47</f>
        <v>4193.7</v>
      </c>
    </row>
    <row r="30" spans="1:8" ht="64.5" customHeight="1">
      <c r="A30" s="21" t="s">
        <v>41</v>
      </c>
      <c r="B30" s="49" t="s">
        <v>42</v>
      </c>
      <c r="C30" s="29"/>
      <c r="D30" s="29"/>
      <c r="E30" s="46"/>
      <c r="F30" s="30">
        <f>F31+F35</f>
        <v>4315.4</v>
      </c>
      <c r="G30" s="30">
        <f>G31+G35</f>
        <v>4098.4</v>
      </c>
      <c r="H30" s="30">
        <f>H31+H35</f>
        <v>4098.4</v>
      </c>
    </row>
    <row r="31" spans="1:8" ht="52.5" customHeight="1">
      <c r="A31" s="20" t="s">
        <v>89</v>
      </c>
      <c r="B31" s="43" t="s">
        <v>66</v>
      </c>
      <c r="C31" s="31"/>
      <c r="D31" s="29"/>
      <c r="E31" s="29"/>
      <c r="F31" s="15">
        <f>F33+F34+F32</f>
        <v>2890.4</v>
      </c>
      <c r="G31" s="15">
        <f>G33+G34+G32</f>
        <v>2673.4</v>
      </c>
      <c r="H31" s="15">
        <f>H33+H34+H32</f>
        <v>2673.4</v>
      </c>
    </row>
    <row r="32" spans="1:8" ht="80.25" customHeight="1">
      <c r="A32" s="22" t="s">
        <v>88</v>
      </c>
      <c r="B32" s="44" t="s">
        <v>66</v>
      </c>
      <c r="C32" s="16">
        <v>100</v>
      </c>
      <c r="D32" s="29" t="s">
        <v>39</v>
      </c>
      <c r="E32" s="29" t="s">
        <v>4</v>
      </c>
      <c r="F32" s="15">
        <v>1937.7</v>
      </c>
      <c r="G32" s="15">
        <v>1937.7</v>
      </c>
      <c r="H32" s="15">
        <v>1937.7</v>
      </c>
    </row>
    <row r="33" spans="1:8" ht="30" customHeight="1">
      <c r="A33" s="22" t="s">
        <v>84</v>
      </c>
      <c r="B33" s="44" t="s">
        <v>66</v>
      </c>
      <c r="C33" s="16">
        <v>200</v>
      </c>
      <c r="D33" s="29" t="s">
        <v>39</v>
      </c>
      <c r="E33" s="29" t="s">
        <v>4</v>
      </c>
      <c r="F33" s="15">
        <v>949.7</v>
      </c>
      <c r="G33" s="15">
        <v>732.7</v>
      </c>
      <c r="H33" s="15">
        <v>732.7</v>
      </c>
    </row>
    <row r="34" spans="1:8" ht="27" customHeight="1">
      <c r="A34" s="19" t="s">
        <v>85</v>
      </c>
      <c r="B34" s="44" t="s">
        <v>66</v>
      </c>
      <c r="C34" s="16">
        <v>800</v>
      </c>
      <c r="D34" s="29" t="s">
        <v>39</v>
      </c>
      <c r="E34" s="29" t="s">
        <v>4</v>
      </c>
      <c r="F34" s="15">
        <v>3</v>
      </c>
      <c r="G34" s="15">
        <v>3</v>
      </c>
      <c r="H34" s="15">
        <v>3</v>
      </c>
    </row>
    <row r="35" spans="1:8" ht="92.25" customHeight="1">
      <c r="A35" s="20" t="s">
        <v>90</v>
      </c>
      <c r="B35" s="40" t="s">
        <v>68</v>
      </c>
      <c r="C35" s="31"/>
      <c r="D35" s="14"/>
      <c r="E35" s="29"/>
      <c r="F35" s="30">
        <f>F36+F37</f>
        <v>1425</v>
      </c>
      <c r="G35" s="30">
        <f>G36+G37</f>
        <v>1425</v>
      </c>
      <c r="H35" s="30">
        <f>H36+H37</f>
        <v>1425</v>
      </c>
    </row>
    <row r="36" spans="1:8" ht="77.25" customHeight="1">
      <c r="A36" s="22" t="s">
        <v>88</v>
      </c>
      <c r="B36" s="41" t="s">
        <v>68</v>
      </c>
      <c r="C36" s="16">
        <v>100</v>
      </c>
      <c r="D36" s="14" t="s">
        <v>39</v>
      </c>
      <c r="E36" s="29" t="s">
        <v>4</v>
      </c>
      <c r="F36" s="15">
        <v>1353.7</v>
      </c>
      <c r="G36" s="15">
        <v>1353.7</v>
      </c>
      <c r="H36" s="15">
        <v>1353.7</v>
      </c>
    </row>
    <row r="37" spans="1:8" ht="79.5" customHeight="1">
      <c r="A37" s="22" t="s">
        <v>88</v>
      </c>
      <c r="B37" s="41" t="s">
        <v>68</v>
      </c>
      <c r="C37" s="16">
        <v>100</v>
      </c>
      <c r="D37" s="14" t="s">
        <v>39</v>
      </c>
      <c r="E37" s="29" t="s">
        <v>4</v>
      </c>
      <c r="F37" s="15">
        <v>71.3</v>
      </c>
      <c r="G37" s="15">
        <v>71.3</v>
      </c>
      <c r="H37" s="15">
        <v>71.3</v>
      </c>
    </row>
    <row r="38" spans="1:8" ht="54.75" customHeight="1">
      <c r="A38" s="21" t="s">
        <v>62</v>
      </c>
      <c r="B38" s="43" t="s">
        <v>142</v>
      </c>
      <c r="C38" s="14"/>
      <c r="D38" s="14"/>
      <c r="E38" s="29"/>
      <c r="F38" s="30">
        <f aca="true" t="shared" si="1" ref="F38:H39">F39</f>
        <v>5</v>
      </c>
      <c r="G38" s="30">
        <f t="shared" si="1"/>
        <v>5</v>
      </c>
      <c r="H38" s="30">
        <f t="shared" si="1"/>
        <v>5</v>
      </c>
    </row>
    <row r="39" spans="1:8" ht="38.25" customHeight="1">
      <c r="A39" s="20" t="s">
        <v>93</v>
      </c>
      <c r="B39" s="40" t="s">
        <v>143</v>
      </c>
      <c r="C39" s="14"/>
      <c r="D39" s="14"/>
      <c r="E39" s="29"/>
      <c r="F39" s="15">
        <f t="shared" si="1"/>
        <v>5</v>
      </c>
      <c r="G39" s="15">
        <f t="shared" si="1"/>
        <v>5</v>
      </c>
      <c r="H39" s="15">
        <f t="shared" si="1"/>
        <v>5</v>
      </c>
    </row>
    <row r="40" spans="1:8" ht="42.75" customHeight="1">
      <c r="A40" s="22" t="s">
        <v>84</v>
      </c>
      <c r="B40" s="41" t="s">
        <v>143</v>
      </c>
      <c r="C40" s="32" t="s">
        <v>0</v>
      </c>
      <c r="D40" s="14" t="s">
        <v>39</v>
      </c>
      <c r="E40" s="29" t="s">
        <v>4</v>
      </c>
      <c r="F40" s="15">
        <v>5</v>
      </c>
      <c r="G40" s="15">
        <v>5</v>
      </c>
      <c r="H40" s="15">
        <v>5</v>
      </c>
    </row>
    <row r="41" spans="1:8" ht="40.5" customHeight="1">
      <c r="A41" s="21" t="s">
        <v>63</v>
      </c>
      <c r="B41" s="43" t="s">
        <v>64</v>
      </c>
      <c r="C41" s="31"/>
      <c r="D41" s="14"/>
      <c r="E41" s="29"/>
      <c r="F41" s="30">
        <f aca="true" t="shared" si="2" ref="F41:H42">F42</f>
        <v>60</v>
      </c>
      <c r="G41" s="30">
        <f t="shared" si="2"/>
        <v>60</v>
      </c>
      <c r="H41" s="30">
        <f t="shared" si="2"/>
        <v>60</v>
      </c>
    </row>
    <row r="42" spans="1:8" ht="44.25" customHeight="1">
      <c r="A42" s="20" t="s">
        <v>91</v>
      </c>
      <c r="B42" s="43" t="s">
        <v>65</v>
      </c>
      <c r="C42" s="31"/>
      <c r="D42" s="14"/>
      <c r="E42" s="29"/>
      <c r="F42" s="15">
        <f t="shared" si="2"/>
        <v>60</v>
      </c>
      <c r="G42" s="15">
        <f t="shared" si="2"/>
        <v>60</v>
      </c>
      <c r="H42" s="15">
        <f t="shared" si="2"/>
        <v>60</v>
      </c>
    </row>
    <row r="43" spans="1:8" ht="32.25" customHeight="1">
      <c r="A43" s="22" t="s">
        <v>84</v>
      </c>
      <c r="B43" s="44" t="s">
        <v>65</v>
      </c>
      <c r="C43" s="16">
        <v>200</v>
      </c>
      <c r="D43" s="14" t="s">
        <v>39</v>
      </c>
      <c r="E43" s="29" t="s">
        <v>4</v>
      </c>
      <c r="F43" s="15">
        <v>60</v>
      </c>
      <c r="G43" s="15">
        <v>60</v>
      </c>
      <c r="H43" s="15">
        <v>60</v>
      </c>
    </row>
    <row r="44" spans="1:8" ht="27.75" customHeight="1">
      <c r="A44" s="21" t="s">
        <v>43</v>
      </c>
      <c r="B44" s="43" t="s">
        <v>44</v>
      </c>
      <c r="C44" s="14"/>
      <c r="D44" s="14"/>
      <c r="E44" s="31"/>
      <c r="F44" s="30">
        <f aca="true" t="shared" si="3" ref="F44:H45">F45</f>
        <v>25.3</v>
      </c>
      <c r="G44" s="30">
        <f t="shared" si="3"/>
        <v>25.3</v>
      </c>
      <c r="H44" s="30">
        <f t="shared" si="3"/>
        <v>25.3</v>
      </c>
    </row>
    <row r="45" spans="1:8" ht="29.25" customHeight="1">
      <c r="A45" s="20" t="s">
        <v>92</v>
      </c>
      <c r="B45" s="43" t="s">
        <v>45</v>
      </c>
      <c r="C45" s="14"/>
      <c r="D45" s="14"/>
      <c r="E45" s="29"/>
      <c r="F45" s="15">
        <f t="shared" si="3"/>
        <v>25.3</v>
      </c>
      <c r="G45" s="15">
        <f t="shared" si="3"/>
        <v>25.3</v>
      </c>
      <c r="H45" s="15">
        <f t="shared" si="3"/>
        <v>25.3</v>
      </c>
    </row>
    <row r="46" spans="1:8" ht="30" customHeight="1">
      <c r="A46" s="22" t="s">
        <v>84</v>
      </c>
      <c r="B46" s="44" t="s">
        <v>129</v>
      </c>
      <c r="C46" s="32" t="s">
        <v>0</v>
      </c>
      <c r="D46" s="14" t="s">
        <v>39</v>
      </c>
      <c r="E46" s="29" t="s">
        <v>4</v>
      </c>
      <c r="F46" s="15">
        <v>25.3</v>
      </c>
      <c r="G46" s="15">
        <v>25.3</v>
      </c>
      <c r="H46" s="15">
        <v>25.3</v>
      </c>
    </row>
    <row r="47" spans="1:8" ht="30" customHeight="1">
      <c r="A47" s="21" t="s">
        <v>151</v>
      </c>
      <c r="B47" s="43" t="s">
        <v>152</v>
      </c>
      <c r="C47" s="14"/>
      <c r="D47" s="14"/>
      <c r="E47" s="31"/>
      <c r="F47" s="30">
        <f aca="true" t="shared" si="4" ref="F47:H48">F48</f>
        <v>5</v>
      </c>
      <c r="G47" s="30">
        <f t="shared" si="4"/>
        <v>5</v>
      </c>
      <c r="H47" s="30">
        <f t="shared" si="4"/>
        <v>5</v>
      </c>
    </row>
    <row r="48" spans="1:8" ht="30" customHeight="1">
      <c r="A48" s="20" t="s">
        <v>153</v>
      </c>
      <c r="B48" s="43" t="s">
        <v>154</v>
      </c>
      <c r="C48" s="14"/>
      <c r="D48" s="14"/>
      <c r="E48" s="29"/>
      <c r="F48" s="15">
        <f t="shared" si="4"/>
        <v>5</v>
      </c>
      <c r="G48" s="15">
        <f t="shared" si="4"/>
        <v>5</v>
      </c>
      <c r="H48" s="15">
        <f t="shared" si="4"/>
        <v>5</v>
      </c>
    </row>
    <row r="49" spans="1:8" ht="30" customHeight="1">
      <c r="A49" s="22" t="s">
        <v>84</v>
      </c>
      <c r="B49" s="44" t="s">
        <v>155</v>
      </c>
      <c r="C49" s="32" t="s">
        <v>0</v>
      </c>
      <c r="D49" s="14" t="s">
        <v>39</v>
      </c>
      <c r="E49" s="29" t="s">
        <v>4</v>
      </c>
      <c r="F49" s="15">
        <v>5</v>
      </c>
      <c r="G49" s="15">
        <v>5</v>
      </c>
      <c r="H49" s="15">
        <v>5</v>
      </c>
    </row>
    <row r="50" spans="1:8" ht="90.75" customHeight="1">
      <c r="A50" s="20" t="s">
        <v>136</v>
      </c>
      <c r="B50" s="43" t="s">
        <v>46</v>
      </c>
      <c r="C50" s="31"/>
      <c r="D50" s="14"/>
      <c r="E50" s="14"/>
      <c r="F50" s="15">
        <f aca="true" t="shared" si="5" ref="F50:H51">F51</f>
        <v>1250</v>
      </c>
      <c r="G50" s="15">
        <f t="shared" si="5"/>
        <v>1250</v>
      </c>
      <c r="H50" s="15">
        <f t="shared" si="5"/>
        <v>1250</v>
      </c>
    </row>
    <row r="51" spans="1:8" ht="51" customHeight="1">
      <c r="A51" s="21" t="s">
        <v>47</v>
      </c>
      <c r="B51" s="43" t="s">
        <v>48</v>
      </c>
      <c r="C51" s="31"/>
      <c r="D51" s="14"/>
      <c r="E51" s="14"/>
      <c r="F51" s="30">
        <f t="shared" si="5"/>
        <v>1250</v>
      </c>
      <c r="G51" s="30">
        <f t="shared" si="5"/>
        <v>1250</v>
      </c>
      <c r="H51" s="30">
        <f t="shared" si="5"/>
        <v>1250</v>
      </c>
    </row>
    <row r="52" spans="1:8" ht="73.5" customHeight="1">
      <c r="A52" s="20" t="s">
        <v>94</v>
      </c>
      <c r="B52" s="40" t="s">
        <v>49</v>
      </c>
      <c r="C52" s="31"/>
      <c r="D52" s="14"/>
      <c r="E52" s="14"/>
      <c r="F52" s="30">
        <f>F53+F54</f>
        <v>1250</v>
      </c>
      <c r="G52" s="30">
        <f>G53+G54</f>
        <v>1250</v>
      </c>
      <c r="H52" s="30">
        <f>H53+H54</f>
        <v>1250</v>
      </c>
    </row>
    <row r="53" spans="1:8" ht="81" customHeight="1">
      <c r="A53" s="22" t="s">
        <v>88</v>
      </c>
      <c r="B53" s="41" t="s">
        <v>49</v>
      </c>
      <c r="C53" s="16">
        <v>100</v>
      </c>
      <c r="D53" s="14" t="s">
        <v>39</v>
      </c>
      <c r="E53" s="14" t="s">
        <v>10</v>
      </c>
      <c r="F53" s="15">
        <v>1230</v>
      </c>
      <c r="G53" s="15">
        <v>1230</v>
      </c>
      <c r="H53" s="15">
        <v>1230</v>
      </c>
    </row>
    <row r="54" spans="1:8" ht="30.75" customHeight="1">
      <c r="A54" s="22" t="s">
        <v>84</v>
      </c>
      <c r="B54" s="41" t="s">
        <v>49</v>
      </c>
      <c r="C54" s="16">
        <v>200</v>
      </c>
      <c r="D54" s="14" t="s">
        <v>39</v>
      </c>
      <c r="E54" s="14" t="s">
        <v>10</v>
      </c>
      <c r="F54" s="15">
        <v>20</v>
      </c>
      <c r="G54" s="15">
        <v>20</v>
      </c>
      <c r="H54" s="15">
        <v>20</v>
      </c>
    </row>
    <row r="55" spans="1:8" ht="56.25" customHeight="1">
      <c r="A55" s="20" t="s">
        <v>135</v>
      </c>
      <c r="B55" s="43" t="s">
        <v>29</v>
      </c>
      <c r="C55" s="31"/>
      <c r="D55" s="14"/>
      <c r="E55" s="14"/>
      <c r="F55" s="15">
        <f>F56+F59+F63</f>
        <v>1525.8</v>
      </c>
      <c r="G55" s="15">
        <f>G56+G59+G63</f>
        <v>950</v>
      </c>
      <c r="H55" s="15">
        <f>H56+H59+H63</f>
        <v>950</v>
      </c>
    </row>
    <row r="56" spans="1:8" ht="40.5" customHeight="1">
      <c r="A56" s="21" t="s">
        <v>58</v>
      </c>
      <c r="B56" s="43" t="s">
        <v>31</v>
      </c>
      <c r="C56" s="31"/>
      <c r="D56" s="14"/>
      <c r="E56" s="14"/>
      <c r="F56" s="30">
        <f aca="true" t="shared" si="6" ref="F56:H57">F57</f>
        <v>800</v>
      </c>
      <c r="G56" s="30">
        <f t="shared" si="6"/>
        <v>600</v>
      </c>
      <c r="H56" s="30">
        <f t="shared" si="6"/>
        <v>600</v>
      </c>
    </row>
    <row r="57" spans="1:8" ht="20.25" customHeight="1">
      <c r="A57" s="20" t="s">
        <v>95</v>
      </c>
      <c r="B57" s="43" t="s">
        <v>32</v>
      </c>
      <c r="C57" s="31"/>
      <c r="D57" s="14"/>
      <c r="E57" s="14"/>
      <c r="F57" s="15">
        <f t="shared" si="6"/>
        <v>800</v>
      </c>
      <c r="G57" s="15">
        <f t="shared" si="6"/>
        <v>600</v>
      </c>
      <c r="H57" s="15">
        <f t="shared" si="6"/>
        <v>600</v>
      </c>
    </row>
    <row r="58" spans="1:8" ht="32.25" customHeight="1">
      <c r="A58" s="22" t="s">
        <v>84</v>
      </c>
      <c r="B58" s="44" t="s">
        <v>32</v>
      </c>
      <c r="C58" s="16">
        <v>200</v>
      </c>
      <c r="D58" s="14" t="s">
        <v>29</v>
      </c>
      <c r="E58" s="14" t="s">
        <v>21</v>
      </c>
      <c r="F58" s="15">
        <v>800</v>
      </c>
      <c r="G58" s="15">
        <v>600</v>
      </c>
      <c r="H58" s="15">
        <v>600</v>
      </c>
    </row>
    <row r="59" spans="1:8" ht="33" customHeight="1">
      <c r="A59" s="21" t="s">
        <v>33</v>
      </c>
      <c r="B59" s="43" t="s">
        <v>34</v>
      </c>
      <c r="C59" s="31"/>
      <c r="D59" s="14"/>
      <c r="E59" s="14"/>
      <c r="F59" s="30">
        <f>F60</f>
        <v>60</v>
      </c>
      <c r="G59" s="30">
        <f>G60</f>
        <v>60</v>
      </c>
      <c r="H59" s="30">
        <f>H60</f>
        <v>60</v>
      </c>
    </row>
    <row r="60" spans="1:8" ht="25.5">
      <c r="A60" s="20" t="s">
        <v>96</v>
      </c>
      <c r="B60" s="43" t="s">
        <v>35</v>
      </c>
      <c r="C60" s="31"/>
      <c r="D60" s="14"/>
      <c r="E60" s="14"/>
      <c r="F60" s="15">
        <f>F61+F62</f>
        <v>60</v>
      </c>
      <c r="G60" s="15">
        <f>G61+G62</f>
        <v>60</v>
      </c>
      <c r="H60" s="15">
        <f>H61+H62</f>
        <v>60</v>
      </c>
    </row>
    <row r="61" spans="1:8" ht="25.5">
      <c r="A61" s="22" t="s">
        <v>84</v>
      </c>
      <c r="B61" s="44" t="s">
        <v>35</v>
      </c>
      <c r="C61" s="16">
        <v>200</v>
      </c>
      <c r="D61" s="14" t="s">
        <v>29</v>
      </c>
      <c r="E61" s="14" t="s">
        <v>21</v>
      </c>
      <c r="F61" s="15">
        <v>55</v>
      </c>
      <c r="G61" s="15">
        <v>55</v>
      </c>
      <c r="H61" s="15">
        <v>55</v>
      </c>
    </row>
    <row r="62" spans="1:8" ht="15">
      <c r="A62" s="19" t="s">
        <v>85</v>
      </c>
      <c r="B62" s="44" t="s">
        <v>35</v>
      </c>
      <c r="C62" s="16">
        <v>800</v>
      </c>
      <c r="D62" s="14" t="s">
        <v>29</v>
      </c>
      <c r="E62" s="14" t="s">
        <v>21</v>
      </c>
      <c r="F62" s="15">
        <v>5</v>
      </c>
      <c r="G62" s="15">
        <v>5</v>
      </c>
      <c r="H62" s="15">
        <v>5</v>
      </c>
    </row>
    <row r="63" spans="1:8" ht="43.5" customHeight="1">
      <c r="A63" s="21" t="s">
        <v>36</v>
      </c>
      <c r="B63" s="43" t="s">
        <v>38</v>
      </c>
      <c r="C63" s="31"/>
      <c r="D63" s="14"/>
      <c r="E63" s="14"/>
      <c r="F63" s="30">
        <f>F64+F69+F67</f>
        <v>665.8</v>
      </c>
      <c r="G63" s="30">
        <f>G64+G69+G67</f>
        <v>290</v>
      </c>
      <c r="H63" s="30">
        <f>H64+H69+H67</f>
        <v>290</v>
      </c>
    </row>
    <row r="64" spans="1:8" ht="40.5" customHeight="1">
      <c r="A64" s="20" t="s">
        <v>99</v>
      </c>
      <c r="B64" s="43" t="s">
        <v>37</v>
      </c>
      <c r="C64" s="31"/>
      <c r="D64" s="14"/>
      <c r="E64" s="14"/>
      <c r="F64" s="15">
        <f>F65+F66</f>
        <v>455.8</v>
      </c>
      <c r="G64" s="15">
        <f>G65+G66</f>
        <v>130</v>
      </c>
      <c r="H64" s="15">
        <f>H65+H66</f>
        <v>130</v>
      </c>
    </row>
    <row r="65" spans="1:8" ht="32.25" customHeight="1">
      <c r="A65" s="22" t="s">
        <v>84</v>
      </c>
      <c r="B65" s="44" t="s">
        <v>37</v>
      </c>
      <c r="C65" s="16">
        <v>200</v>
      </c>
      <c r="D65" s="14" t="s">
        <v>29</v>
      </c>
      <c r="E65" s="14" t="s">
        <v>21</v>
      </c>
      <c r="F65" s="15">
        <v>425.8</v>
      </c>
      <c r="G65" s="15">
        <v>100</v>
      </c>
      <c r="H65" s="15">
        <v>100</v>
      </c>
    </row>
    <row r="66" spans="1:8" ht="22.5" customHeight="1">
      <c r="A66" s="19" t="s">
        <v>85</v>
      </c>
      <c r="B66" s="44" t="s">
        <v>37</v>
      </c>
      <c r="C66" s="16">
        <v>800</v>
      </c>
      <c r="D66" s="14" t="s">
        <v>29</v>
      </c>
      <c r="E66" s="14" t="s">
        <v>21</v>
      </c>
      <c r="F66" s="15">
        <v>30</v>
      </c>
      <c r="G66" s="15">
        <v>30</v>
      </c>
      <c r="H66" s="15">
        <v>30</v>
      </c>
    </row>
    <row r="67" spans="1:8" ht="30.75" customHeight="1">
      <c r="A67" s="20" t="s">
        <v>98</v>
      </c>
      <c r="B67" s="43" t="s">
        <v>82</v>
      </c>
      <c r="C67" s="31"/>
      <c r="D67" s="14"/>
      <c r="E67" s="14"/>
      <c r="F67" s="15">
        <f>F68</f>
        <v>98</v>
      </c>
      <c r="G67" s="15">
        <f>G68</f>
        <v>100</v>
      </c>
      <c r="H67" s="15">
        <f>H68</f>
        <v>100</v>
      </c>
    </row>
    <row r="68" spans="1:8" ht="27" customHeight="1">
      <c r="A68" s="22" t="s">
        <v>84</v>
      </c>
      <c r="B68" s="44" t="s">
        <v>82</v>
      </c>
      <c r="C68" s="16">
        <v>200</v>
      </c>
      <c r="D68" s="14" t="s">
        <v>29</v>
      </c>
      <c r="E68" s="14" t="s">
        <v>21</v>
      </c>
      <c r="F68" s="15">
        <v>98</v>
      </c>
      <c r="G68" s="15">
        <v>100</v>
      </c>
      <c r="H68" s="15">
        <v>100</v>
      </c>
    </row>
    <row r="69" spans="1:8" ht="56.25" customHeight="1">
      <c r="A69" s="20" t="s">
        <v>97</v>
      </c>
      <c r="B69" s="43" t="s">
        <v>83</v>
      </c>
      <c r="C69" s="27"/>
      <c r="D69" s="14"/>
      <c r="E69" s="14"/>
      <c r="F69" s="15">
        <f>F70</f>
        <v>112</v>
      </c>
      <c r="G69" s="15">
        <f>G70</f>
        <v>60</v>
      </c>
      <c r="H69" s="15">
        <f>H70</f>
        <v>60</v>
      </c>
    </row>
    <row r="70" spans="1:8" ht="27.75" customHeight="1">
      <c r="A70" s="22" t="s">
        <v>84</v>
      </c>
      <c r="B70" s="44" t="s">
        <v>83</v>
      </c>
      <c r="C70" s="25">
        <v>200</v>
      </c>
      <c r="D70" s="14" t="s">
        <v>29</v>
      </c>
      <c r="E70" s="14" t="s">
        <v>21</v>
      </c>
      <c r="F70" s="15">
        <v>112</v>
      </c>
      <c r="G70" s="15">
        <v>60</v>
      </c>
      <c r="H70" s="15">
        <v>60</v>
      </c>
    </row>
    <row r="71" spans="1:8" ht="76.5">
      <c r="A71" s="20" t="s">
        <v>146</v>
      </c>
      <c r="B71" s="52" t="s">
        <v>51</v>
      </c>
      <c r="C71" s="31"/>
      <c r="D71" s="14"/>
      <c r="E71" s="14"/>
      <c r="F71" s="15">
        <f aca="true" t="shared" si="7" ref="F71:H73">F72</f>
        <v>48</v>
      </c>
      <c r="G71" s="15">
        <f t="shared" si="7"/>
        <v>48</v>
      </c>
      <c r="H71" s="15">
        <f t="shared" si="7"/>
        <v>48</v>
      </c>
    </row>
    <row r="72" spans="1:8" ht="43.5" customHeight="1">
      <c r="A72" s="21" t="s">
        <v>52</v>
      </c>
      <c r="B72" s="53" t="s">
        <v>54</v>
      </c>
      <c r="C72" s="31"/>
      <c r="D72" s="14"/>
      <c r="E72" s="14"/>
      <c r="F72" s="30">
        <f t="shared" si="7"/>
        <v>48</v>
      </c>
      <c r="G72" s="30">
        <f t="shared" si="7"/>
        <v>48</v>
      </c>
      <c r="H72" s="30">
        <f t="shared" si="7"/>
        <v>48</v>
      </c>
    </row>
    <row r="73" spans="1:8" ht="40.5" customHeight="1">
      <c r="A73" s="20" t="s">
        <v>101</v>
      </c>
      <c r="B73" s="53" t="s">
        <v>53</v>
      </c>
      <c r="C73" s="31"/>
      <c r="D73" s="14"/>
      <c r="E73" s="14"/>
      <c r="F73" s="15">
        <f>F74</f>
        <v>48</v>
      </c>
      <c r="G73" s="15">
        <f t="shared" si="7"/>
        <v>48</v>
      </c>
      <c r="H73" s="15">
        <f t="shared" si="7"/>
        <v>48</v>
      </c>
    </row>
    <row r="74" spans="1:8" ht="30" customHeight="1">
      <c r="A74" s="22" t="s">
        <v>100</v>
      </c>
      <c r="B74" s="54" t="s">
        <v>53</v>
      </c>
      <c r="C74" s="16">
        <v>300</v>
      </c>
      <c r="D74" s="14" t="s">
        <v>50</v>
      </c>
      <c r="E74" s="14" t="s">
        <v>4</v>
      </c>
      <c r="F74" s="15">
        <v>48</v>
      </c>
      <c r="G74" s="15">
        <v>48</v>
      </c>
      <c r="H74" s="15">
        <v>48</v>
      </c>
    </row>
    <row r="75" spans="1:8" ht="84.75" customHeight="1">
      <c r="A75" s="20" t="s">
        <v>170</v>
      </c>
      <c r="B75" s="49" t="s">
        <v>167</v>
      </c>
      <c r="C75" s="16"/>
      <c r="D75" s="14"/>
      <c r="E75" s="14"/>
      <c r="F75" s="15">
        <f aca="true" t="shared" si="8" ref="F75:H77">F76</f>
        <v>0</v>
      </c>
      <c r="G75" s="15">
        <f t="shared" si="8"/>
        <v>0</v>
      </c>
      <c r="H75" s="15">
        <f t="shared" si="8"/>
        <v>100</v>
      </c>
    </row>
    <row r="76" spans="1:8" ht="30" customHeight="1">
      <c r="A76" s="21" t="s">
        <v>171</v>
      </c>
      <c r="B76" s="49" t="s">
        <v>169</v>
      </c>
      <c r="C76" s="16"/>
      <c r="D76" s="14"/>
      <c r="E76" s="14"/>
      <c r="F76" s="15">
        <f t="shared" si="8"/>
        <v>0</v>
      </c>
      <c r="G76" s="15">
        <f t="shared" si="8"/>
        <v>0</v>
      </c>
      <c r="H76" s="15">
        <f t="shared" si="8"/>
        <v>100</v>
      </c>
    </row>
    <row r="77" spans="1:8" ht="30" customHeight="1">
      <c r="A77" s="20" t="s">
        <v>172</v>
      </c>
      <c r="B77" s="50" t="s">
        <v>168</v>
      </c>
      <c r="C77" s="16"/>
      <c r="D77" s="14"/>
      <c r="E77" s="14"/>
      <c r="F77" s="15">
        <f t="shared" si="8"/>
        <v>0</v>
      </c>
      <c r="G77" s="15">
        <f t="shared" si="8"/>
        <v>0</v>
      </c>
      <c r="H77" s="15">
        <f t="shared" si="8"/>
        <v>100</v>
      </c>
    </row>
    <row r="78" spans="1:8" ht="42.75" customHeight="1">
      <c r="A78" s="22" t="s">
        <v>119</v>
      </c>
      <c r="B78" s="51" t="s">
        <v>168</v>
      </c>
      <c r="C78" s="16">
        <v>200</v>
      </c>
      <c r="D78" s="14" t="s">
        <v>29</v>
      </c>
      <c r="E78" s="14" t="s">
        <v>4</v>
      </c>
      <c r="F78" s="15">
        <v>0</v>
      </c>
      <c r="G78" s="15">
        <v>0</v>
      </c>
      <c r="H78" s="15">
        <v>100</v>
      </c>
    </row>
    <row r="79" spans="1:8" ht="78.75" customHeight="1">
      <c r="A79" s="20" t="s">
        <v>137</v>
      </c>
      <c r="B79" s="49" t="s">
        <v>39</v>
      </c>
      <c r="C79" s="27"/>
      <c r="D79" s="14"/>
      <c r="E79" s="14"/>
      <c r="F79" s="28">
        <f>F80</f>
        <v>700</v>
      </c>
      <c r="G79" s="28">
        <f>G80</f>
        <v>50</v>
      </c>
      <c r="H79" s="28">
        <f>H80</f>
        <v>50</v>
      </c>
    </row>
    <row r="80" spans="1:8" ht="78" customHeight="1">
      <c r="A80" s="21" t="s">
        <v>69</v>
      </c>
      <c r="B80" s="49" t="s">
        <v>70</v>
      </c>
      <c r="C80" s="27"/>
      <c r="D80" s="14"/>
      <c r="E80" s="14"/>
      <c r="F80" s="33">
        <f>F81+F83+F85+F87</f>
        <v>700</v>
      </c>
      <c r="G80" s="33">
        <f>G81+G83+G85+G87</f>
        <v>50</v>
      </c>
      <c r="H80" s="33">
        <f>H81+H83+H85+H87</f>
        <v>50</v>
      </c>
    </row>
    <row r="81" spans="1:8" ht="30" customHeight="1">
      <c r="A81" s="17" t="s">
        <v>102</v>
      </c>
      <c r="B81" s="55" t="s">
        <v>71</v>
      </c>
      <c r="C81" s="27"/>
      <c r="D81" s="14"/>
      <c r="E81" s="14"/>
      <c r="F81" s="28">
        <f>F82</f>
        <v>30</v>
      </c>
      <c r="G81" s="28">
        <f>G82</f>
        <v>30</v>
      </c>
      <c r="H81" s="28">
        <f>H82</f>
        <v>30</v>
      </c>
    </row>
    <row r="82" spans="1:8" ht="30" customHeight="1">
      <c r="A82" s="22" t="s">
        <v>84</v>
      </c>
      <c r="B82" s="51" t="s">
        <v>71</v>
      </c>
      <c r="C82" s="25">
        <v>200</v>
      </c>
      <c r="D82" s="14" t="s">
        <v>16</v>
      </c>
      <c r="E82" s="14" t="s">
        <v>4</v>
      </c>
      <c r="F82" s="28">
        <v>30</v>
      </c>
      <c r="G82" s="28">
        <v>30</v>
      </c>
      <c r="H82" s="28">
        <v>30</v>
      </c>
    </row>
    <row r="83" spans="1:8" ht="33.75" customHeight="1">
      <c r="A83" s="17" t="s">
        <v>103</v>
      </c>
      <c r="B83" s="50" t="s">
        <v>72</v>
      </c>
      <c r="C83" s="27"/>
      <c r="D83" s="14"/>
      <c r="E83" s="14"/>
      <c r="F83" s="28">
        <f>F84</f>
        <v>0</v>
      </c>
      <c r="G83" s="28">
        <f>G84</f>
        <v>20</v>
      </c>
      <c r="H83" s="28">
        <f>H84</f>
        <v>20</v>
      </c>
    </row>
    <row r="84" spans="1:8" ht="29.25" customHeight="1">
      <c r="A84" s="22" t="s">
        <v>84</v>
      </c>
      <c r="B84" s="51" t="s">
        <v>72</v>
      </c>
      <c r="C84" s="25">
        <v>200</v>
      </c>
      <c r="D84" s="14" t="s">
        <v>73</v>
      </c>
      <c r="E84" s="14" t="s">
        <v>4</v>
      </c>
      <c r="F84" s="28">
        <v>0</v>
      </c>
      <c r="G84" s="28">
        <v>20</v>
      </c>
      <c r="H84" s="28">
        <v>20</v>
      </c>
    </row>
    <row r="85" spans="1:8" ht="29.25" customHeight="1">
      <c r="A85" s="20" t="s">
        <v>177</v>
      </c>
      <c r="B85" s="50" t="s">
        <v>176</v>
      </c>
      <c r="C85" s="25"/>
      <c r="D85" s="14"/>
      <c r="E85" s="14"/>
      <c r="F85" s="28">
        <f>F86</f>
        <v>70</v>
      </c>
      <c r="G85" s="28">
        <f>G86</f>
        <v>0</v>
      </c>
      <c r="H85" s="28">
        <f>H86</f>
        <v>0</v>
      </c>
    </row>
    <row r="86" spans="1:8" ht="29.25" customHeight="1">
      <c r="A86" s="22" t="s">
        <v>84</v>
      </c>
      <c r="B86" s="51" t="s">
        <v>176</v>
      </c>
      <c r="C86" s="25">
        <v>200</v>
      </c>
      <c r="D86" s="14" t="s">
        <v>73</v>
      </c>
      <c r="E86" s="14" t="s">
        <v>4</v>
      </c>
      <c r="F86" s="28">
        <v>70</v>
      </c>
      <c r="G86" s="28">
        <v>0</v>
      </c>
      <c r="H86" s="28">
        <v>0</v>
      </c>
    </row>
    <row r="87" spans="1:8" ht="57.75" customHeight="1">
      <c r="A87" s="20" t="s">
        <v>175</v>
      </c>
      <c r="B87" s="50" t="s">
        <v>174</v>
      </c>
      <c r="C87" s="25"/>
      <c r="D87" s="14"/>
      <c r="E87" s="14"/>
      <c r="F87" s="28">
        <f>F88</f>
        <v>600</v>
      </c>
      <c r="G87" s="28">
        <f>G88</f>
        <v>0</v>
      </c>
      <c r="H87" s="28">
        <f>H88</f>
        <v>0</v>
      </c>
    </row>
    <row r="88" spans="1:8" ht="29.25" customHeight="1">
      <c r="A88" s="22" t="s">
        <v>84</v>
      </c>
      <c r="B88" s="51" t="s">
        <v>174</v>
      </c>
      <c r="C88" s="25">
        <v>200</v>
      </c>
      <c r="D88" s="14" t="s">
        <v>16</v>
      </c>
      <c r="E88" s="14" t="s">
        <v>4</v>
      </c>
      <c r="F88" s="28">
        <v>600</v>
      </c>
      <c r="G88" s="28">
        <v>0</v>
      </c>
      <c r="H88" s="28">
        <v>0</v>
      </c>
    </row>
    <row r="89" spans="1:8" ht="62.25" customHeight="1">
      <c r="A89" s="20" t="s">
        <v>163</v>
      </c>
      <c r="B89" s="49" t="s">
        <v>23</v>
      </c>
      <c r="C89" s="27"/>
      <c r="D89" s="14"/>
      <c r="E89" s="14"/>
      <c r="F89" s="28">
        <f>F90+F93+F96</f>
        <v>250</v>
      </c>
      <c r="G89" s="28">
        <f>G90+G93+G96</f>
        <v>250</v>
      </c>
      <c r="H89" s="28">
        <f>H90+H93+H96</f>
        <v>250</v>
      </c>
    </row>
    <row r="90" spans="1:8" ht="71.25" customHeight="1">
      <c r="A90" s="21" t="s">
        <v>75</v>
      </c>
      <c r="B90" s="43" t="s">
        <v>74</v>
      </c>
      <c r="C90" s="27"/>
      <c r="D90" s="14"/>
      <c r="E90" s="14"/>
      <c r="F90" s="33">
        <f aca="true" t="shared" si="9" ref="F90:H91">F91</f>
        <v>63</v>
      </c>
      <c r="G90" s="33">
        <f t="shared" si="9"/>
        <v>60</v>
      </c>
      <c r="H90" s="33">
        <f t="shared" si="9"/>
        <v>60</v>
      </c>
    </row>
    <row r="91" spans="1:8" ht="33" customHeight="1">
      <c r="A91" s="20" t="s">
        <v>104</v>
      </c>
      <c r="B91" s="43" t="s">
        <v>78</v>
      </c>
      <c r="C91" s="27"/>
      <c r="D91" s="14"/>
      <c r="E91" s="14"/>
      <c r="F91" s="28">
        <f t="shared" si="9"/>
        <v>63</v>
      </c>
      <c r="G91" s="28">
        <f t="shared" si="9"/>
        <v>60</v>
      </c>
      <c r="H91" s="28">
        <f t="shared" si="9"/>
        <v>60</v>
      </c>
    </row>
    <row r="92" spans="1:8" ht="29.25" customHeight="1">
      <c r="A92" s="22" t="s">
        <v>84</v>
      </c>
      <c r="B92" s="44" t="s">
        <v>78</v>
      </c>
      <c r="C92" s="25">
        <v>200</v>
      </c>
      <c r="D92" s="14" t="s">
        <v>10</v>
      </c>
      <c r="E92" s="14" t="s">
        <v>50</v>
      </c>
      <c r="F92" s="28">
        <v>63</v>
      </c>
      <c r="G92" s="28">
        <v>60</v>
      </c>
      <c r="H92" s="28">
        <v>60</v>
      </c>
    </row>
    <row r="93" spans="1:8" ht="76.5" customHeight="1">
      <c r="A93" s="21" t="s">
        <v>76</v>
      </c>
      <c r="B93" s="43" t="s">
        <v>79</v>
      </c>
      <c r="C93" s="27"/>
      <c r="D93" s="14"/>
      <c r="E93" s="14"/>
      <c r="F93" s="33">
        <f aca="true" t="shared" si="10" ref="F93:H94">F94</f>
        <v>97</v>
      </c>
      <c r="G93" s="33">
        <f t="shared" si="10"/>
        <v>100</v>
      </c>
      <c r="H93" s="33">
        <f t="shared" si="10"/>
        <v>100</v>
      </c>
    </row>
    <row r="94" spans="1:8" ht="30" customHeight="1">
      <c r="A94" s="20" t="s">
        <v>105</v>
      </c>
      <c r="B94" s="43" t="s">
        <v>80</v>
      </c>
      <c r="C94" s="27"/>
      <c r="D94" s="14"/>
      <c r="E94" s="14"/>
      <c r="F94" s="28">
        <f t="shared" si="10"/>
        <v>97</v>
      </c>
      <c r="G94" s="28">
        <f t="shared" si="10"/>
        <v>100</v>
      </c>
      <c r="H94" s="28">
        <f t="shared" si="10"/>
        <v>100</v>
      </c>
    </row>
    <row r="95" spans="1:8" ht="33.75" customHeight="1">
      <c r="A95" s="22" t="s">
        <v>84</v>
      </c>
      <c r="B95" s="44" t="s">
        <v>80</v>
      </c>
      <c r="C95" s="25">
        <v>200</v>
      </c>
      <c r="D95" s="14" t="s">
        <v>10</v>
      </c>
      <c r="E95" s="14" t="s">
        <v>50</v>
      </c>
      <c r="F95" s="28">
        <v>97</v>
      </c>
      <c r="G95" s="28">
        <v>100</v>
      </c>
      <c r="H95" s="28">
        <v>100</v>
      </c>
    </row>
    <row r="96" spans="1:8" ht="80.25" customHeight="1">
      <c r="A96" s="21" t="s">
        <v>77</v>
      </c>
      <c r="B96" s="43" t="s">
        <v>81</v>
      </c>
      <c r="C96" s="27"/>
      <c r="D96" s="14"/>
      <c r="E96" s="14"/>
      <c r="F96" s="33">
        <f aca="true" t="shared" si="11" ref="F96:H97">F97</f>
        <v>90</v>
      </c>
      <c r="G96" s="33">
        <f t="shared" si="11"/>
        <v>90</v>
      </c>
      <c r="H96" s="33">
        <f t="shared" si="11"/>
        <v>90</v>
      </c>
    </row>
    <row r="97" spans="1:8" ht="40.5" customHeight="1">
      <c r="A97" s="20" t="s">
        <v>106</v>
      </c>
      <c r="B97" s="43" t="s">
        <v>118</v>
      </c>
      <c r="C97" s="27"/>
      <c r="D97" s="14"/>
      <c r="E97" s="14"/>
      <c r="F97" s="28">
        <f t="shared" si="11"/>
        <v>90</v>
      </c>
      <c r="G97" s="28">
        <f t="shared" si="11"/>
        <v>90</v>
      </c>
      <c r="H97" s="28">
        <f t="shared" si="11"/>
        <v>90</v>
      </c>
    </row>
    <row r="98" spans="1:8" ht="30" customHeight="1">
      <c r="A98" s="22" t="s">
        <v>84</v>
      </c>
      <c r="B98" s="44" t="s">
        <v>118</v>
      </c>
      <c r="C98" s="25">
        <v>200</v>
      </c>
      <c r="D98" s="14" t="s">
        <v>10</v>
      </c>
      <c r="E98" s="14" t="s">
        <v>50</v>
      </c>
      <c r="F98" s="28">
        <v>90</v>
      </c>
      <c r="G98" s="28">
        <v>90</v>
      </c>
      <c r="H98" s="28">
        <v>90</v>
      </c>
    </row>
    <row r="99" spans="1:8" ht="96.75" customHeight="1">
      <c r="A99" s="20" t="s">
        <v>164</v>
      </c>
      <c r="B99" s="43" t="s">
        <v>50</v>
      </c>
      <c r="C99" s="25"/>
      <c r="D99" s="14"/>
      <c r="E99" s="14"/>
      <c r="F99" s="15">
        <f aca="true" t="shared" si="12" ref="F99:H101">F100</f>
        <v>50</v>
      </c>
      <c r="G99" s="15">
        <f t="shared" si="12"/>
        <v>0</v>
      </c>
      <c r="H99" s="15">
        <f t="shared" si="12"/>
        <v>0</v>
      </c>
    </row>
    <row r="100" spans="1:8" ht="45" customHeight="1">
      <c r="A100" s="21" t="s">
        <v>130</v>
      </c>
      <c r="B100" s="43" t="s">
        <v>132</v>
      </c>
      <c r="C100" s="25"/>
      <c r="D100" s="14"/>
      <c r="E100" s="14"/>
      <c r="F100" s="30">
        <f t="shared" si="12"/>
        <v>50</v>
      </c>
      <c r="G100" s="30">
        <f t="shared" si="12"/>
        <v>0</v>
      </c>
      <c r="H100" s="30">
        <f t="shared" si="12"/>
        <v>0</v>
      </c>
    </row>
    <row r="101" spans="1:8" ht="30" customHeight="1">
      <c r="A101" s="20" t="s">
        <v>131</v>
      </c>
      <c r="B101" s="43" t="s">
        <v>133</v>
      </c>
      <c r="C101" s="25"/>
      <c r="D101" s="14"/>
      <c r="E101" s="14"/>
      <c r="F101" s="15">
        <f t="shared" si="12"/>
        <v>50</v>
      </c>
      <c r="G101" s="15">
        <f t="shared" si="12"/>
        <v>0</v>
      </c>
      <c r="H101" s="15">
        <f t="shared" si="12"/>
        <v>0</v>
      </c>
    </row>
    <row r="102" spans="1:8" ht="37.5" customHeight="1">
      <c r="A102" s="22" t="s">
        <v>119</v>
      </c>
      <c r="B102" s="44" t="s">
        <v>133</v>
      </c>
      <c r="C102" s="25">
        <v>200</v>
      </c>
      <c r="D102" s="14" t="s">
        <v>29</v>
      </c>
      <c r="E102" s="14" t="s">
        <v>21</v>
      </c>
      <c r="F102" s="15">
        <v>50</v>
      </c>
      <c r="G102" s="15">
        <v>0</v>
      </c>
      <c r="H102" s="15">
        <v>0</v>
      </c>
    </row>
    <row r="103" spans="1:8" ht="29.25" customHeight="1">
      <c r="A103" s="20" t="s">
        <v>12</v>
      </c>
      <c r="B103" s="43" t="s">
        <v>27</v>
      </c>
      <c r="C103" s="14"/>
      <c r="D103" s="14"/>
      <c r="E103" s="14"/>
      <c r="F103" s="15">
        <f>F104</f>
        <v>9136.5</v>
      </c>
      <c r="G103" s="15">
        <f>G104</f>
        <v>5686.6</v>
      </c>
      <c r="H103" s="15">
        <f>H104</f>
        <v>5424.900000000001</v>
      </c>
    </row>
    <row r="104" spans="1:8" ht="20.25" customHeight="1">
      <c r="A104" s="20" t="s">
        <v>11</v>
      </c>
      <c r="B104" s="43" t="s">
        <v>13</v>
      </c>
      <c r="C104" s="14"/>
      <c r="D104" s="14"/>
      <c r="E104" s="14"/>
      <c r="F104" s="15">
        <f>F105+F107+F109+F112+F114+F118+F122+F124+F126+F129+F131+F133+F136+F138</f>
        <v>9136.5</v>
      </c>
      <c r="G104" s="15">
        <f>G105+G107+G109+G112+G114+G118+G122+G124+G126+G129+G131+G133+G136+G138</f>
        <v>5686.6</v>
      </c>
      <c r="H104" s="15">
        <f>H105+H107+H109+H112+H114+H118+H122+H124+H126+H129+H131+H133+H136+H138</f>
        <v>5424.900000000001</v>
      </c>
    </row>
    <row r="105" spans="1:8" ht="31.5" customHeight="1">
      <c r="A105" s="18" t="s">
        <v>107</v>
      </c>
      <c r="B105" s="56" t="s">
        <v>60</v>
      </c>
      <c r="C105" s="27"/>
      <c r="D105" s="29"/>
      <c r="E105" s="29"/>
      <c r="F105" s="28">
        <f>F106</f>
        <v>1228</v>
      </c>
      <c r="G105" s="28">
        <f>G106</f>
        <v>1228</v>
      </c>
      <c r="H105" s="28">
        <f>H106</f>
        <v>1228</v>
      </c>
    </row>
    <row r="106" spans="1:8" ht="81" customHeight="1">
      <c r="A106" s="22" t="s">
        <v>88</v>
      </c>
      <c r="B106" s="57" t="s">
        <v>60</v>
      </c>
      <c r="C106" s="25" t="s">
        <v>1</v>
      </c>
      <c r="D106" s="29" t="s">
        <v>4</v>
      </c>
      <c r="E106" s="29" t="s">
        <v>10</v>
      </c>
      <c r="F106" s="28">
        <v>1228</v>
      </c>
      <c r="G106" s="28">
        <v>1228</v>
      </c>
      <c r="H106" s="28">
        <v>1228</v>
      </c>
    </row>
    <row r="107" spans="1:8" ht="27" customHeight="1">
      <c r="A107" s="18" t="s">
        <v>108</v>
      </c>
      <c r="B107" s="56" t="s">
        <v>14</v>
      </c>
      <c r="C107" s="27"/>
      <c r="D107" s="29"/>
      <c r="E107" s="29"/>
      <c r="F107" s="28">
        <f>F108</f>
        <v>1272</v>
      </c>
      <c r="G107" s="28">
        <f>G108</f>
        <v>1272</v>
      </c>
      <c r="H107" s="28">
        <f>H108</f>
        <v>1272</v>
      </c>
    </row>
    <row r="108" spans="1:8" ht="83.25" customHeight="1">
      <c r="A108" s="22" t="s">
        <v>88</v>
      </c>
      <c r="B108" s="57" t="s">
        <v>14</v>
      </c>
      <c r="C108" s="25">
        <v>100</v>
      </c>
      <c r="D108" s="29" t="s">
        <v>4</v>
      </c>
      <c r="E108" s="29" t="s">
        <v>10</v>
      </c>
      <c r="F108" s="28">
        <v>1272</v>
      </c>
      <c r="G108" s="28">
        <v>1272</v>
      </c>
      <c r="H108" s="28">
        <v>1272</v>
      </c>
    </row>
    <row r="109" spans="1:8" ht="31.5" customHeight="1">
      <c r="A109" s="18" t="s">
        <v>109</v>
      </c>
      <c r="B109" s="56" t="s">
        <v>15</v>
      </c>
      <c r="C109" s="27"/>
      <c r="D109" s="29"/>
      <c r="E109" s="29"/>
      <c r="F109" s="28">
        <f>F110+F111</f>
        <v>171.6</v>
      </c>
      <c r="G109" s="28">
        <f>G110+G111</f>
        <v>71.6</v>
      </c>
      <c r="H109" s="28">
        <f>H110+H111</f>
        <v>71.6</v>
      </c>
    </row>
    <row r="110" spans="1:8" ht="35.25" customHeight="1">
      <c r="A110" s="22" t="s">
        <v>84</v>
      </c>
      <c r="B110" s="57" t="s">
        <v>15</v>
      </c>
      <c r="C110" s="25">
        <v>200</v>
      </c>
      <c r="D110" s="29" t="s">
        <v>4</v>
      </c>
      <c r="E110" s="29" t="s">
        <v>10</v>
      </c>
      <c r="F110" s="28">
        <v>125</v>
      </c>
      <c r="G110" s="28">
        <v>25</v>
      </c>
      <c r="H110" s="28">
        <v>25</v>
      </c>
    </row>
    <row r="111" spans="1:8" ht="19.5" customHeight="1">
      <c r="A111" s="22" t="s">
        <v>110</v>
      </c>
      <c r="B111" s="57" t="s">
        <v>15</v>
      </c>
      <c r="C111" s="25">
        <v>500</v>
      </c>
      <c r="D111" s="29" t="s">
        <v>18</v>
      </c>
      <c r="E111" s="29" t="s">
        <v>17</v>
      </c>
      <c r="F111" s="28">
        <v>46.6</v>
      </c>
      <c r="G111" s="28">
        <v>46.6</v>
      </c>
      <c r="H111" s="28">
        <v>46.6</v>
      </c>
    </row>
    <row r="112" spans="1:8" ht="35.25" customHeight="1">
      <c r="A112" s="18" t="s">
        <v>111</v>
      </c>
      <c r="B112" s="50" t="s">
        <v>61</v>
      </c>
      <c r="C112" s="27"/>
      <c r="D112" s="29"/>
      <c r="E112" s="29"/>
      <c r="F112" s="28">
        <f>F113</f>
        <v>20</v>
      </c>
      <c r="G112" s="28">
        <f>G113</f>
        <v>20</v>
      </c>
      <c r="H112" s="28">
        <f>H113</f>
        <v>20</v>
      </c>
    </row>
    <row r="113" spans="1:8" ht="21" customHeight="1">
      <c r="A113" s="22" t="s">
        <v>85</v>
      </c>
      <c r="B113" s="51" t="s">
        <v>61</v>
      </c>
      <c r="C113" s="25">
        <v>800</v>
      </c>
      <c r="D113" s="29" t="s">
        <v>4</v>
      </c>
      <c r="E113" s="29" t="s">
        <v>16</v>
      </c>
      <c r="F113" s="28">
        <v>20</v>
      </c>
      <c r="G113" s="28">
        <v>20</v>
      </c>
      <c r="H113" s="28">
        <v>20</v>
      </c>
    </row>
    <row r="114" spans="1:8" ht="30.75" customHeight="1">
      <c r="A114" s="20" t="s">
        <v>112</v>
      </c>
      <c r="B114" s="56" t="s">
        <v>19</v>
      </c>
      <c r="C114" s="27"/>
      <c r="D114" s="29"/>
      <c r="E114" s="29"/>
      <c r="F114" s="34">
        <f>F115+F116+F117</f>
        <v>2222.9</v>
      </c>
      <c r="G114" s="34">
        <f>G115+G116+G117</f>
        <v>2166.4</v>
      </c>
      <c r="H114" s="34">
        <f>H115+H116+H117</f>
        <v>1894.4</v>
      </c>
    </row>
    <row r="115" spans="1:8" ht="78" customHeight="1">
      <c r="A115" s="22" t="s">
        <v>88</v>
      </c>
      <c r="B115" s="57" t="s">
        <v>19</v>
      </c>
      <c r="C115" s="25">
        <v>100</v>
      </c>
      <c r="D115" s="29" t="s">
        <v>4</v>
      </c>
      <c r="E115" s="29" t="s">
        <v>17</v>
      </c>
      <c r="F115" s="34">
        <v>1837</v>
      </c>
      <c r="G115" s="34">
        <v>1837</v>
      </c>
      <c r="H115" s="34">
        <v>1837</v>
      </c>
    </row>
    <row r="116" spans="1:8" ht="26.25" customHeight="1">
      <c r="A116" s="22" t="s">
        <v>84</v>
      </c>
      <c r="B116" s="57" t="s">
        <v>19</v>
      </c>
      <c r="C116" s="25">
        <v>200</v>
      </c>
      <c r="D116" s="29" t="s">
        <v>4</v>
      </c>
      <c r="E116" s="29" t="s">
        <v>17</v>
      </c>
      <c r="F116" s="28">
        <v>375.9</v>
      </c>
      <c r="G116" s="28">
        <v>319.4</v>
      </c>
      <c r="H116" s="28">
        <v>47.4</v>
      </c>
    </row>
    <row r="117" spans="1:8" ht="19.5" customHeight="1">
      <c r="A117" s="22" t="s">
        <v>85</v>
      </c>
      <c r="B117" s="57" t="s">
        <v>19</v>
      </c>
      <c r="C117" s="25">
        <v>800</v>
      </c>
      <c r="D117" s="29" t="s">
        <v>4</v>
      </c>
      <c r="E117" s="29" t="s">
        <v>17</v>
      </c>
      <c r="F117" s="28">
        <v>10</v>
      </c>
      <c r="G117" s="28">
        <v>10</v>
      </c>
      <c r="H117" s="28">
        <v>10</v>
      </c>
    </row>
    <row r="118" spans="1:8" ht="32.25" customHeight="1">
      <c r="A118" s="20" t="s">
        <v>128</v>
      </c>
      <c r="B118" s="56" t="s">
        <v>127</v>
      </c>
      <c r="C118" s="27"/>
      <c r="D118" s="29"/>
      <c r="E118" s="29"/>
      <c r="F118" s="28">
        <f>F119+F120+F121</f>
        <v>900</v>
      </c>
      <c r="G118" s="28">
        <f>G119+G120+G121</f>
        <v>510</v>
      </c>
      <c r="H118" s="28">
        <f>H119+H120+H121</f>
        <v>510</v>
      </c>
    </row>
    <row r="119" spans="1:8" ht="88.5" customHeight="1">
      <c r="A119" s="22" t="s">
        <v>88</v>
      </c>
      <c r="B119" s="57" t="s">
        <v>127</v>
      </c>
      <c r="C119" s="25">
        <v>100</v>
      </c>
      <c r="D119" s="29" t="s">
        <v>4</v>
      </c>
      <c r="E119" s="29" t="s">
        <v>17</v>
      </c>
      <c r="F119" s="28">
        <v>466</v>
      </c>
      <c r="G119" s="28">
        <v>466</v>
      </c>
      <c r="H119" s="28">
        <v>466</v>
      </c>
    </row>
    <row r="120" spans="1:8" ht="46.5" customHeight="1">
      <c r="A120" s="22" t="s">
        <v>84</v>
      </c>
      <c r="B120" s="57" t="s">
        <v>127</v>
      </c>
      <c r="C120" s="25">
        <v>200</v>
      </c>
      <c r="D120" s="29" t="s">
        <v>4</v>
      </c>
      <c r="E120" s="29" t="s">
        <v>17</v>
      </c>
      <c r="F120" s="28">
        <v>424</v>
      </c>
      <c r="G120" s="28">
        <v>44</v>
      </c>
      <c r="H120" s="28">
        <v>44</v>
      </c>
    </row>
    <row r="121" spans="1:8" ht="24.75" customHeight="1">
      <c r="A121" s="22" t="s">
        <v>85</v>
      </c>
      <c r="B121" s="57" t="s">
        <v>127</v>
      </c>
      <c r="C121" s="25">
        <v>800</v>
      </c>
      <c r="D121" s="29" t="s">
        <v>4</v>
      </c>
      <c r="E121" s="29" t="s">
        <v>17</v>
      </c>
      <c r="F121" s="28">
        <v>10</v>
      </c>
      <c r="G121" s="28">
        <v>0</v>
      </c>
      <c r="H121" s="28">
        <v>0</v>
      </c>
    </row>
    <row r="122" spans="1:8" ht="44.25" customHeight="1">
      <c r="A122" s="48" t="s">
        <v>125</v>
      </c>
      <c r="B122" s="56" t="s">
        <v>67</v>
      </c>
      <c r="C122" s="27"/>
      <c r="D122" s="29"/>
      <c r="E122" s="29"/>
      <c r="F122" s="28">
        <f>F123</f>
        <v>2.9</v>
      </c>
      <c r="G122" s="28">
        <f>G123</f>
        <v>0</v>
      </c>
      <c r="H122" s="28">
        <f>H123</f>
        <v>0</v>
      </c>
    </row>
    <row r="123" spans="1:8" ht="19.5" customHeight="1">
      <c r="A123" s="22" t="s">
        <v>85</v>
      </c>
      <c r="B123" s="57" t="s">
        <v>67</v>
      </c>
      <c r="C123" s="25">
        <v>800</v>
      </c>
      <c r="D123" s="29" t="s">
        <v>4</v>
      </c>
      <c r="E123" s="29" t="s">
        <v>17</v>
      </c>
      <c r="F123" s="28">
        <v>2.9</v>
      </c>
      <c r="G123" s="28">
        <v>0</v>
      </c>
      <c r="H123" s="28">
        <v>0</v>
      </c>
    </row>
    <row r="124" spans="1:8" ht="54.75" customHeight="1">
      <c r="A124" s="20" t="s">
        <v>113</v>
      </c>
      <c r="B124" s="40" t="s">
        <v>117</v>
      </c>
      <c r="C124" s="31"/>
      <c r="D124" s="14"/>
      <c r="E124" s="14"/>
      <c r="F124" s="15">
        <f>F125</f>
        <v>60</v>
      </c>
      <c r="G124" s="15">
        <f>G125</f>
        <v>10</v>
      </c>
      <c r="H124" s="15">
        <f>H125</f>
        <v>10</v>
      </c>
    </row>
    <row r="125" spans="1:8" ht="30" customHeight="1">
      <c r="A125" s="22" t="s">
        <v>84</v>
      </c>
      <c r="B125" s="41" t="s">
        <v>117</v>
      </c>
      <c r="C125" s="16">
        <v>200</v>
      </c>
      <c r="D125" s="14" t="s">
        <v>4</v>
      </c>
      <c r="E125" s="14" t="s">
        <v>17</v>
      </c>
      <c r="F125" s="15">
        <v>60</v>
      </c>
      <c r="G125" s="15">
        <v>10</v>
      </c>
      <c r="H125" s="15">
        <v>10</v>
      </c>
    </row>
    <row r="126" spans="1:8" ht="45" customHeight="1">
      <c r="A126" s="24" t="s">
        <v>166</v>
      </c>
      <c r="B126" s="40" t="s">
        <v>22</v>
      </c>
      <c r="C126" s="31"/>
      <c r="D126" s="14"/>
      <c r="E126" s="14"/>
      <c r="F126" s="15">
        <f>F127+F128</f>
        <v>289.6</v>
      </c>
      <c r="G126" s="15">
        <f>G127+G128</f>
        <v>302.3</v>
      </c>
      <c r="H126" s="15">
        <f>H127+H128</f>
        <v>312.6</v>
      </c>
    </row>
    <row r="127" spans="1:8" ht="78.75" customHeight="1">
      <c r="A127" s="20" t="s">
        <v>88</v>
      </c>
      <c r="B127" s="41" t="s">
        <v>22</v>
      </c>
      <c r="C127" s="16">
        <v>100</v>
      </c>
      <c r="D127" s="14" t="s">
        <v>20</v>
      </c>
      <c r="E127" s="14" t="s">
        <v>21</v>
      </c>
      <c r="F127" s="15">
        <v>253.8</v>
      </c>
      <c r="G127" s="15">
        <v>253.8</v>
      </c>
      <c r="H127" s="15">
        <v>253.8</v>
      </c>
    </row>
    <row r="128" spans="1:8" ht="29.25" customHeight="1">
      <c r="A128" s="22" t="s">
        <v>84</v>
      </c>
      <c r="B128" s="41" t="s">
        <v>22</v>
      </c>
      <c r="C128" s="16" t="s">
        <v>0</v>
      </c>
      <c r="D128" s="14" t="s">
        <v>20</v>
      </c>
      <c r="E128" s="14" t="s">
        <v>21</v>
      </c>
      <c r="F128" s="15">
        <v>35.8</v>
      </c>
      <c r="G128" s="15">
        <v>48.5</v>
      </c>
      <c r="H128" s="15">
        <v>58.8</v>
      </c>
    </row>
    <row r="129" spans="1:8" ht="57" customHeight="1">
      <c r="A129" s="20" t="s">
        <v>139</v>
      </c>
      <c r="B129" s="43" t="s">
        <v>156</v>
      </c>
      <c r="C129" s="16"/>
      <c r="D129" s="14"/>
      <c r="E129" s="14"/>
      <c r="F129" s="15">
        <f>F130</f>
        <v>336</v>
      </c>
      <c r="G129" s="15">
        <f>G130</f>
        <v>0</v>
      </c>
      <c r="H129" s="15">
        <f>H130</f>
        <v>0</v>
      </c>
    </row>
    <row r="130" spans="1:8" ht="29.25" customHeight="1">
      <c r="A130" s="22" t="s">
        <v>84</v>
      </c>
      <c r="B130" s="44" t="s">
        <v>156</v>
      </c>
      <c r="C130" s="16">
        <v>200</v>
      </c>
      <c r="D130" s="14" t="s">
        <v>21</v>
      </c>
      <c r="E130" s="14" t="s">
        <v>50</v>
      </c>
      <c r="F130" s="15">
        <v>336</v>
      </c>
      <c r="G130" s="15">
        <v>0</v>
      </c>
      <c r="H130" s="15">
        <v>0</v>
      </c>
    </row>
    <row r="131" spans="1:8" ht="43.5" customHeight="1">
      <c r="A131" s="20" t="s">
        <v>114</v>
      </c>
      <c r="B131" s="43" t="s">
        <v>28</v>
      </c>
      <c r="C131" s="31"/>
      <c r="D131" s="14"/>
      <c r="E131" s="14"/>
      <c r="F131" s="15">
        <f>F132</f>
        <v>2477.2</v>
      </c>
      <c r="G131" s="15">
        <f>G132</f>
        <v>0</v>
      </c>
      <c r="H131" s="15">
        <f>H132</f>
        <v>0</v>
      </c>
    </row>
    <row r="132" spans="1:8" ht="29.25" customHeight="1">
      <c r="A132" s="22" t="s">
        <v>84</v>
      </c>
      <c r="B132" s="44" t="s">
        <v>28</v>
      </c>
      <c r="C132" s="16">
        <v>200</v>
      </c>
      <c r="D132" s="14" t="s">
        <v>10</v>
      </c>
      <c r="E132" s="14" t="s">
        <v>23</v>
      </c>
      <c r="F132" s="15">
        <v>2477.2</v>
      </c>
      <c r="G132" s="15">
        <v>0</v>
      </c>
      <c r="H132" s="15">
        <v>0</v>
      </c>
    </row>
    <row r="133" spans="1:8" ht="19.5" customHeight="1">
      <c r="A133" s="20" t="s">
        <v>115</v>
      </c>
      <c r="B133" s="43" t="s">
        <v>30</v>
      </c>
      <c r="C133" s="31"/>
      <c r="D133" s="14"/>
      <c r="E133" s="14"/>
      <c r="F133" s="15">
        <f>F134+F135</f>
        <v>61.6</v>
      </c>
      <c r="G133" s="15">
        <f>G134+G135</f>
        <v>15</v>
      </c>
      <c r="H133" s="15">
        <f>H134+H135</f>
        <v>15</v>
      </c>
    </row>
    <row r="134" spans="1:8" ht="27" customHeight="1">
      <c r="A134" s="22" t="s">
        <v>84</v>
      </c>
      <c r="B134" s="44" t="s">
        <v>30</v>
      </c>
      <c r="C134" s="16">
        <v>200</v>
      </c>
      <c r="D134" s="14" t="s">
        <v>29</v>
      </c>
      <c r="E134" s="14" t="s">
        <v>4</v>
      </c>
      <c r="F134" s="15">
        <v>31.6</v>
      </c>
      <c r="G134" s="15">
        <v>0</v>
      </c>
      <c r="H134" s="15">
        <v>0</v>
      </c>
    </row>
    <row r="135" spans="1:8" ht="17.25" customHeight="1">
      <c r="A135" s="22" t="s">
        <v>85</v>
      </c>
      <c r="B135" s="44" t="s">
        <v>30</v>
      </c>
      <c r="C135" s="16">
        <v>800</v>
      </c>
      <c r="D135" s="14" t="s">
        <v>29</v>
      </c>
      <c r="E135" s="14" t="s">
        <v>4</v>
      </c>
      <c r="F135" s="15">
        <v>30</v>
      </c>
      <c r="G135" s="15">
        <v>15</v>
      </c>
      <c r="H135" s="15">
        <v>15</v>
      </c>
    </row>
    <row r="136" spans="1:8" ht="17.25" customHeight="1">
      <c r="A136" s="20" t="s">
        <v>116</v>
      </c>
      <c r="B136" s="43" t="s">
        <v>57</v>
      </c>
      <c r="C136" s="31"/>
      <c r="D136" s="14"/>
      <c r="E136" s="14"/>
      <c r="F136" s="15">
        <f>F137</f>
        <v>38.4</v>
      </c>
      <c r="G136" s="15">
        <f>G137</f>
        <v>35</v>
      </c>
      <c r="H136" s="15">
        <f>H137</f>
        <v>35</v>
      </c>
    </row>
    <row r="137" spans="1:8" ht="36" customHeight="1">
      <c r="A137" s="22" t="s">
        <v>84</v>
      </c>
      <c r="B137" s="44" t="s">
        <v>57</v>
      </c>
      <c r="C137" s="16" t="s">
        <v>0</v>
      </c>
      <c r="D137" s="14" t="s">
        <v>29</v>
      </c>
      <c r="E137" s="14" t="s">
        <v>4</v>
      </c>
      <c r="F137" s="15">
        <v>38.4</v>
      </c>
      <c r="G137" s="15">
        <v>35</v>
      </c>
      <c r="H137" s="15">
        <v>35</v>
      </c>
    </row>
    <row r="138" spans="1:8" ht="143.25" customHeight="1">
      <c r="A138" s="24" t="s">
        <v>138</v>
      </c>
      <c r="B138" s="40" t="s">
        <v>144</v>
      </c>
      <c r="C138" s="31"/>
      <c r="D138" s="14"/>
      <c r="E138" s="14"/>
      <c r="F138" s="15">
        <f>F139</f>
        <v>56.3</v>
      </c>
      <c r="G138" s="15">
        <f>G139</f>
        <v>56.3</v>
      </c>
      <c r="H138" s="15">
        <f>H139</f>
        <v>56.3</v>
      </c>
    </row>
    <row r="139" spans="1:8" ht="81" customHeight="1">
      <c r="A139" s="47" t="s">
        <v>88</v>
      </c>
      <c r="B139" s="41" t="s">
        <v>144</v>
      </c>
      <c r="C139" s="16">
        <v>100</v>
      </c>
      <c r="D139" s="14" t="s">
        <v>39</v>
      </c>
      <c r="E139" s="14" t="s">
        <v>4</v>
      </c>
      <c r="F139" s="15">
        <v>56.3</v>
      </c>
      <c r="G139" s="15">
        <v>56.3</v>
      </c>
      <c r="H139" s="15">
        <v>56.3</v>
      </c>
    </row>
    <row r="140" spans="1:8" ht="28.5" customHeight="1">
      <c r="A140" s="35" t="s">
        <v>126</v>
      </c>
      <c r="B140" s="36"/>
      <c r="C140" s="36"/>
      <c r="D140" s="37"/>
      <c r="E140" s="36"/>
      <c r="F140" s="42">
        <f>F11</f>
        <v>17476</v>
      </c>
      <c r="G140" s="42">
        <f>G11</f>
        <v>12583.3</v>
      </c>
      <c r="H140" s="42">
        <f>H11</f>
        <v>12316.6</v>
      </c>
    </row>
  </sheetData>
  <sheetProtection/>
  <mergeCells count="13">
    <mergeCell ref="D1:H1"/>
    <mergeCell ref="A6:H6"/>
    <mergeCell ref="D4:H4"/>
    <mergeCell ref="D3:H3"/>
    <mergeCell ref="D2:H2"/>
    <mergeCell ref="A8:A9"/>
    <mergeCell ref="H8:H9"/>
    <mergeCell ref="B8:B9"/>
    <mergeCell ref="C8:C9"/>
    <mergeCell ref="D8:D9"/>
    <mergeCell ref="F8:F9"/>
    <mergeCell ref="G8:G9"/>
    <mergeCell ref="E8:E9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2023-01-19T05:52:02Z</cp:lastPrinted>
  <dcterms:created xsi:type="dcterms:W3CDTF">2013-10-31T12:43:50Z</dcterms:created>
  <dcterms:modified xsi:type="dcterms:W3CDTF">2023-03-27T12:53:02Z</dcterms:modified>
  <cp:category/>
  <cp:version/>
  <cp:contentType/>
  <cp:contentStatus/>
</cp:coreProperties>
</file>